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SLCFC\"/>
    </mc:Choice>
  </mc:AlternateContent>
  <bookViews>
    <workbookView xWindow="480" yWindow="360" windowWidth="19815" windowHeight="7650" activeTab="3"/>
  </bookViews>
  <sheets>
    <sheet name="kharif 2011-12" sheetId="1" r:id="rId1"/>
    <sheet name="Rabi 2011-12" sheetId="2" r:id="rId2"/>
    <sheet name="Food grain 2011-12" sheetId="3" r:id="rId3"/>
    <sheet name="irrigation 2011-12" sheetId="4" r:id="rId4"/>
    <sheet name="landuse 2010-11 &amp; 2011-12" sheetId="5" r:id="rId5"/>
  </sheets>
  <calcPr calcId="162913"/>
</workbook>
</file>

<file path=xl/calcChain.xml><?xml version="1.0" encoding="utf-8"?>
<calcChain xmlns="http://schemas.openxmlformats.org/spreadsheetml/2006/main">
  <c r="R34" i="5" l="1"/>
  <c r="Q34" i="5"/>
  <c r="R33" i="5"/>
  <c r="Q33" i="5"/>
  <c r="R32" i="5"/>
  <c r="Q32" i="5"/>
  <c r="S32" i="5" s="1"/>
  <c r="R31" i="5"/>
  <c r="Q31" i="5"/>
  <c r="R30" i="5"/>
  <c r="Q30" i="5"/>
  <c r="S30" i="5" s="1"/>
  <c r="R29" i="5"/>
  <c r="Q29" i="5"/>
  <c r="R26" i="5"/>
  <c r="Q26" i="5"/>
  <c r="S26" i="5" s="1"/>
  <c r="R25" i="5"/>
  <c r="Q25" i="5"/>
  <c r="R24" i="5"/>
  <c r="Q24" i="5"/>
  <c r="R19" i="5"/>
  <c r="Q19" i="5"/>
  <c r="S19" i="5" s="1"/>
  <c r="R18" i="5"/>
  <c r="Q18" i="5"/>
  <c r="R17" i="5"/>
  <c r="Q17" i="5"/>
  <c r="S17" i="5" s="1"/>
  <c r="R16" i="5"/>
  <c r="Q16" i="5"/>
  <c r="R15" i="5"/>
  <c r="Q15" i="5"/>
  <c r="S15" i="5" s="1"/>
  <c r="R14" i="5"/>
  <c r="Q14" i="5"/>
  <c r="R13" i="5"/>
  <c r="Q13" i="5"/>
  <c r="S13" i="5" s="1"/>
  <c r="R10" i="5"/>
  <c r="Q10" i="5"/>
  <c r="R9" i="5"/>
  <c r="Q9" i="5"/>
  <c r="S9" i="5" s="1"/>
  <c r="R8" i="5"/>
  <c r="Q8" i="5"/>
  <c r="T54" i="1"/>
  <c r="T53" i="1"/>
  <c r="T52" i="1"/>
  <c r="T51" i="1"/>
  <c r="T50" i="1"/>
  <c r="T49" i="1"/>
  <c r="T47" i="1"/>
  <c r="T46" i="1"/>
  <c r="T45" i="1"/>
  <c r="T44" i="1"/>
  <c r="T43" i="1"/>
  <c r="T42" i="1"/>
  <c r="T41" i="1"/>
  <c r="T40" i="1"/>
  <c r="T39" i="1"/>
  <c r="T38" i="1"/>
  <c r="T37" i="1"/>
  <c r="T36" i="1"/>
  <c r="T35" i="1"/>
  <c r="T34" i="1"/>
  <c r="T33" i="1"/>
  <c r="T32" i="1"/>
  <c r="T31" i="1"/>
  <c r="T30" i="1"/>
  <c r="T29" i="1"/>
  <c r="T28" i="1"/>
  <c r="T27" i="1"/>
  <c r="T26" i="1"/>
  <c r="T25" i="1"/>
  <c r="T24" i="1"/>
  <c r="T23" i="1"/>
  <c r="T22" i="1"/>
  <c r="T21" i="1"/>
  <c r="T20" i="1"/>
  <c r="T19" i="1"/>
  <c r="T17" i="1"/>
  <c r="T16" i="1"/>
  <c r="T14" i="1"/>
  <c r="T13" i="1"/>
  <c r="S25" i="5" l="1"/>
  <c r="S29" i="5"/>
  <c r="S31" i="5"/>
  <c r="S33" i="5"/>
  <c r="S8" i="5"/>
  <c r="T8" i="5" s="1"/>
  <c r="S10" i="5"/>
  <c r="S14" i="5"/>
  <c r="S16" i="5"/>
  <c r="S18" i="5"/>
  <c r="S24" i="5"/>
  <c r="S34" i="5"/>
</calcChain>
</file>

<file path=xl/sharedStrings.xml><?xml version="1.0" encoding="utf-8"?>
<sst xmlns="http://schemas.openxmlformats.org/spreadsheetml/2006/main" count="485" uniqueCount="158">
  <si>
    <t xml:space="preserve">                                                                                                                                            GOVERNMENT OF MEGHALAYA</t>
  </si>
  <si>
    <t xml:space="preserve">                                                                                                                              DIRECTORATE OF ECONOMICS &amp; STATISTICS</t>
  </si>
  <si>
    <t xml:space="preserve">                                                                                                      STATE LEVEL CROP STATISTICS REPORT ON KHARIF CROPS, 2011-12</t>
  </si>
  <si>
    <t xml:space="preserve">                                                                                                                                      (DISTRICT WISE BREAK-UP REPORT)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</si>
  <si>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A = Area in hectares</t>
  </si>
  <si>
    <t xml:space="preserve">                                                                  P = Production in M.T</t>
  </si>
  <si>
    <t xml:space="preserve">                                                                  Y = Average yield in kgs/hectare</t>
  </si>
  <si>
    <t>Name of Crop</t>
  </si>
  <si>
    <t>Ri-Bhoi</t>
  </si>
  <si>
    <t>East Khasi Hills</t>
  </si>
  <si>
    <t>West Khasi Hills</t>
  </si>
  <si>
    <t>Jaintia Hills</t>
  </si>
  <si>
    <t>East Garo Hills</t>
  </si>
  <si>
    <t>West Garo Hills</t>
  </si>
  <si>
    <t>South Garo Hills</t>
  </si>
  <si>
    <t>Meghalaya</t>
  </si>
  <si>
    <t>Variation</t>
  </si>
  <si>
    <t xml:space="preserve">Percentage </t>
  </si>
  <si>
    <t>Remarks</t>
  </si>
  <si>
    <t>(Appvd.)</t>
  </si>
  <si>
    <t>increase (+)</t>
  </si>
  <si>
    <t xml:space="preserve">of </t>
  </si>
  <si>
    <t>2010-11</t>
  </si>
  <si>
    <t>2011-12</t>
  </si>
  <si>
    <t>decrease (-)</t>
  </si>
  <si>
    <t>variation</t>
  </si>
  <si>
    <t>1. Rice</t>
  </si>
  <si>
    <t>a) Autumn</t>
  </si>
  <si>
    <t>A</t>
  </si>
  <si>
    <t xml:space="preserve">    Rice (Ahu)</t>
  </si>
  <si>
    <t>P</t>
  </si>
  <si>
    <t>Y</t>
  </si>
  <si>
    <t>b) Winter</t>
  </si>
  <si>
    <t xml:space="preserve">     Rice (Sali)</t>
  </si>
  <si>
    <t>2. Maize</t>
  </si>
  <si>
    <t>3. Tur (Arhar)</t>
  </si>
  <si>
    <t>4. Soyabean</t>
  </si>
  <si>
    <t xml:space="preserve">    (Green)</t>
  </si>
  <si>
    <t xml:space="preserve">5. Sweet </t>
  </si>
  <si>
    <t xml:space="preserve">     Potato</t>
  </si>
  <si>
    <t>6. Cotton*</t>
  </si>
  <si>
    <t>7. Jute**</t>
  </si>
  <si>
    <t>8. Mesta**</t>
  </si>
  <si>
    <t>9. Ginger</t>
  </si>
  <si>
    <t>10. Tapioca</t>
  </si>
  <si>
    <t>11. Banana</t>
  </si>
  <si>
    <t>12. Papaya</t>
  </si>
  <si>
    <t>13. Pineapple</t>
  </si>
  <si>
    <t>N.B: Cotton* - Production in bales of 170kgs each</t>
  </si>
  <si>
    <t xml:space="preserve">          Jute** - Production in bales of 180kgs each</t>
  </si>
  <si>
    <t xml:space="preserve">          Mesta** - Production in bales of 180kgs each</t>
  </si>
  <si>
    <t xml:space="preserve">                                                                                                      STATE LEVEL CROP STATISTICS REPORT ON RABI CROPS, 2011-12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</si>
  <si>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A = Area in hectares</t>
  </si>
  <si>
    <t>1. Spring Rice</t>
  </si>
  <si>
    <t>2.Wheat</t>
  </si>
  <si>
    <t>3.Small millets</t>
  </si>
  <si>
    <t>a. Finger Millet</t>
  </si>
  <si>
    <t>b. Foxtail Millet</t>
  </si>
  <si>
    <t>c. Pearl Millet</t>
  </si>
  <si>
    <t>d. Job's tear</t>
  </si>
  <si>
    <t>e. Other Millets</t>
  </si>
  <si>
    <t>Total Small</t>
  </si>
  <si>
    <t>Millets</t>
  </si>
  <si>
    <t>4. Gram pulses</t>
  </si>
  <si>
    <t>5. Other Rabi</t>
  </si>
  <si>
    <t>Pulses</t>
  </si>
  <si>
    <t>a. Pea</t>
  </si>
  <si>
    <t>b. Cow Pea</t>
  </si>
  <si>
    <t>c. Lentil</t>
  </si>
  <si>
    <t>d. Others</t>
  </si>
  <si>
    <t>Total</t>
  </si>
  <si>
    <t>Rabi Pulses</t>
  </si>
  <si>
    <t>6. Sesamum</t>
  </si>
  <si>
    <t>7. Rapeseed &amp;</t>
  </si>
  <si>
    <t xml:space="preserve"> Mustard</t>
  </si>
  <si>
    <t>8. Linseed</t>
  </si>
  <si>
    <t>9. Castor</t>
  </si>
  <si>
    <t>10. Potato</t>
  </si>
  <si>
    <t>(all potatoes)</t>
  </si>
  <si>
    <t>11. Chillies</t>
  </si>
  <si>
    <t>(green)</t>
  </si>
  <si>
    <t>12. Turmeric</t>
  </si>
  <si>
    <t>13. Sugarcane</t>
  </si>
  <si>
    <t>14. Tobacco</t>
  </si>
  <si>
    <t>15. Arecanut</t>
  </si>
  <si>
    <t>16. Citrus Fruits</t>
  </si>
  <si>
    <t>a. Khasi Mandarin</t>
  </si>
  <si>
    <t>b. Assam lemon</t>
  </si>
  <si>
    <t>c. Pomelon</t>
  </si>
  <si>
    <t>Total Citrus</t>
  </si>
  <si>
    <t>fruits</t>
  </si>
  <si>
    <t>17. Cashewnut</t>
  </si>
  <si>
    <t>18. Tealeaf</t>
  </si>
  <si>
    <t>19. Black-pepper</t>
  </si>
  <si>
    <t>20. Rubber</t>
  </si>
  <si>
    <t>21. Coffee</t>
  </si>
  <si>
    <t>22. Strawberry</t>
  </si>
  <si>
    <t xml:space="preserve">                                                                                                                                                                Government of Meghalaya</t>
  </si>
  <si>
    <t xml:space="preserve">                                                                                                                                                      Directorate of Economics &amp; Statistics</t>
  </si>
  <si>
    <t xml:space="preserve">                                                                                                                  State Level Crop Statistics on Total Rice and Total Foodgrains, 2011-12</t>
  </si>
  <si>
    <t>A = Area in hectares</t>
  </si>
  <si>
    <t>P = Production in M.T</t>
  </si>
  <si>
    <t>Y = Average Yield in Kgs/Hectare</t>
  </si>
  <si>
    <t>Crops</t>
  </si>
  <si>
    <t>Percentage</t>
  </si>
  <si>
    <t>Appvd.</t>
  </si>
  <si>
    <t>Increase(+)</t>
  </si>
  <si>
    <t>of</t>
  </si>
  <si>
    <t>Decrease(-)</t>
  </si>
  <si>
    <t>Rice</t>
  </si>
  <si>
    <t>Total Foodgrains</t>
  </si>
  <si>
    <t xml:space="preserve">                                                                                                                                          IRRIGATION STATISTICS FOR THE YEAR 2011-12</t>
  </si>
  <si>
    <t xml:space="preserve">                                                                                                                                                         (DISTRICT -WISE BREAK-UP)</t>
  </si>
  <si>
    <t>CATEGORY</t>
  </si>
  <si>
    <t>NET  IRRIGATED AREA</t>
  </si>
  <si>
    <t>a) Govt.</t>
  </si>
  <si>
    <t>(funded by Govt.)</t>
  </si>
  <si>
    <t>b) Private</t>
  </si>
  <si>
    <t>GROSS IRRIGATED AREA</t>
  </si>
  <si>
    <t xml:space="preserve">  GOVERNMENT OF MEGHALAYA</t>
  </si>
  <si>
    <t>DIRECTORATE OF ECONOMICS AND STATISTICS</t>
  </si>
  <si>
    <t>LAND USE STATISTICS IN MEGHALAYA</t>
  </si>
  <si>
    <t xml:space="preserve">                                                                                                                                                          </t>
  </si>
  <si>
    <t>FOR THE YEAR 2010-11 &amp; 2011-12</t>
  </si>
  <si>
    <t>Land Classifications</t>
  </si>
  <si>
    <t>East Khasi hills</t>
  </si>
  <si>
    <t>Increase (+)</t>
  </si>
  <si>
    <t>(appvd.)</t>
  </si>
  <si>
    <t>Decrease (-)</t>
  </si>
  <si>
    <t xml:space="preserve"> variation</t>
  </si>
  <si>
    <t>1. Geographical Area</t>
  </si>
  <si>
    <t>2. Reporting Area</t>
  </si>
  <si>
    <t xml:space="preserve">3. Forests  </t>
  </si>
  <si>
    <t>(classed &amp; unclassed)</t>
  </si>
  <si>
    <t>4. Area not available for cultivation</t>
  </si>
  <si>
    <t>(i). Area under non-agricultural uses</t>
  </si>
  <si>
    <t xml:space="preserve">a. Water logged land </t>
  </si>
  <si>
    <t>b.Social Forestry</t>
  </si>
  <si>
    <t>c.Land under still water</t>
  </si>
  <si>
    <t>d.Other land</t>
  </si>
  <si>
    <t>Total (Column a to d)</t>
  </si>
  <si>
    <r>
      <rPr>
        <b/>
        <sz val="11"/>
        <color theme="1"/>
        <rFont val="Calibri"/>
        <family val="2"/>
        <scheme val="minor"/>
      </rPr>
      <t>(ii)</t>
    </r>
    <r>
      <rPr>
        <sz val="11"/>
        <color theme="1"/>
        <rFont val="Calibri"/>
        <family val="2"/>
        <scheme val="minor"/>
      </rPr>
      <t xml:space="preserve">. </t>
    </r>
    <r>
      <rPr>
        <b/>
        <sz val="11"/>
        <color theme="1"/>
        <rFont val="Calibri"/>
        <family val="2"/>
        <scheme val="minor"/>
      </rPr>
      <t>Barren and unculturable lands</t>
    </r>
  </si>
  <si>
    <t xml:space="preserve">  TOTAL = Col.i&amp;ii</t>
  </si>
  <si>
    <t>5. Other uncultivated lands</t>
  </si>
  <si>
    <t>a. Permanent pastures and other</t>
  </si>
  <si>
    <t xml:space="preserve">    grazing lands</t>
  </si>
  <si>
    <t>b. Land under Misc. tree crops &amp;</t>
  </si>
  <si>
    <t xml:space="preserve">     grooves etc</t>
  </si>
  <si>
    <t>c. Cultivable wastelands</t>
  </si>
  <si>
    <t xml:space="preserve">  TOTAL = (a+b+c)</t>
  </si>
  <si>
    <t>6. Fallow lands</t>
  </si>
  <si>
    <t>a. Fallow lands other than current</t>
  </si>
  <si>
    <t xml:space="preserve">    follows</t>
  </si>
  <si>
    <t>b. Current fallows</t>
  </si>
  <si>
    <t xml:space="preserve">  TOTAL = (a+b)</t>
  </si>
  <si>
    <t>7. Net area sown</t>
  </si>
  <si>
    <t>8. Area sown more than once</t>
  </si>
  <si>
    <t xml:space="preserve">9.Total cropped area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</si>
</sst>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%"/>
    <numFmt numFmtId="165" formatCode="0.0000%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i/>
      <sz val="11"/>
      <color theme="1"/>
      <name val="Calibri"/>
      <family val="2"/>
      <scheme val="minor"/>
    </font>
    <font>
      <sz val="12"/>
      <color theme="1"/>
      <name val="Arial Black"/>
      <family val="2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42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/>
    <xf numFmtId="0" fontId="0" fillId="0" borderId="3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/>
    <xf numFmtId="0" fontId="0" fillId="0" borderId="1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6" xfId="0" applyBorder="1"/>
    <xf numFmtId="0" fontId="0" fillId="0" borderId="7" xfId="0" applyBorder="1"/>
    <xf numFmtId="10" fontId="0" fillId="0" borderId="12" xfId="1" applyNumberFormat="1" applyFont="1" applyBorder="1" applyAlignment="1">
      <alignment horizontal="center"/>
    </xf>
    <xf numFmtId="0" fontId="0" fillId="0" borderId="10" xfId="0" applyBorder="1"/>
    <xf numFmtId="0" fontId="0" fillId="0" borderId="11" xfId="0" applyBorder="1"/>
    <xf numFmtId="10" fontId="0" fillId="0" borderId="0" xfId="0" applyNumberFormat="1"/>
    <xf numFmtId="0" fontId="0" fillId="0" borderId="1" xfId="0" applyBorder="1" applyAlignment="1"/>
    <xf numFmtId="0" fontId="0" fillId="0" borderId="2" xfId="0" applyBorder="1" applyAlignment="1"/>
    <xf numFmtId="10" fontId="0" fillId="0" borderId="12" xfId="0" applyNumberFormat="1" applyBorder="1" applyAlignment="1">
      <alignment horizontal="center"/>
    </xf>
    <xf numFmtId="0" fontId="0" fillId="0" borderId="6" xfId="0" applyBorder="1" applyAlignment="1"/>
    <xf numFmtId="0" fontId="0" fillId="0" borderId="7" xfId="0" applyBorder="1" applyAlignment="1"/>
    <xf numFmtId="0" fontId="0" fillId="0" borderId="10" xfId="0" applyBorder="1" applyAlignment="1"/>
    <xf numFmtId="0" fontId="0" fillId="0" borderId="11" xfId="0" applyBorder="1" applyAlignment="1"/>
    <xf numFmtId="10" fontId="0" fillId="0" borderId="8" xfId="0" applyNumberFormat="1" applyBorder="1"/>
    <xf numFmtId="0" fontId="0" fillId="0" borderId="8" xfId="0" applyFill="1" applyBorder="1" applyAlignment="1">
      <alignment horizontal="center"/>
    </xf>
    <xf numFmtId="0" fontId="2" fillId="0" borderId="1" xfId="0" applyFont="1" applyBorder="1"/>
    <xf numFmtId="0" fontId="2" fillId="0" borderId="2" xfId="0" applyFont="1" applyBorder="1"/>
    <xf numFmtId="0" fontId="2" fillId="0" borderId="9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8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10" xfId="0" applyFont="1" applyBorder="1"/>
    <xf numFmtId="0" fontId="2" fillId="0" borderId="11" xfId="0" applyFont="1" applyBorder="1"/>
    <xf numFmtId="10" fontId="0" fillId="0" borderId="8" xfId="0" applyNumberFormat="1" applyBorder="1" applyAlignment="1">
      <alignment horizontal="center"/>
    </xf>
    <xf numFmtId="0" fontId="0" fillId="0" borderId="9" xfId="0" applyBorder="1"/>
    <xf numFmtId="0" fontId="0" fillId="0" borderId="9" xfId="0" applyFill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2" fillId="0" borderId="8" xfId="0" applyFon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9" fontId="0" fillId="0" borderId="9" xfId="1" applyFont="1" applyBorder="1" applyAlignment="1">
      <alignment horizontal="center"/>
    </xf>
    <xf numFmtId="10" fontId="0" fillId="0" borderId="9" xfId="1" applyNumberFormat="1" applyFont="1" applyBorder="1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left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/>
    <xf numFmtId="0" fontId="3" fillId="0" borderId="2" xfId="0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3" fillId="0" borderId="8" xfId="0" applyFont="1" applyBorder="1"/>
    <xf numFmtId="0" fontId="3" fillId="0" borderId="9" xfId="0" applyFont="1" applyBorder="1" applyAlignment="1">
      <alignment horizontal="center"/>
    </xf>
    <xf numFmtId="0" fontId="3" fillId="0" borderId="9" xfId="0" applyFont="1" applyBorder="1"/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 vertical="center"/>
    </xf>
    <xf numFmtId="0" fontId="3" fillId="0" borderId="12" xfId="0" applyFont="1" applyBorder="1"/>
    <xf numFmtId="0" fontId="3" fillId="0" borderId="1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10" fontId="3" fillId="0" borderId="9" xfId="0" applyNumberFormat="1" applyFont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2" fontId="2" fillId="0" borderId="9" xfId="0" applyNumberFormat="1" applyFont="1" applyBorder="1" applyAlignment="1">
      <alignment horizontal="center"/>
    </xf>
    <xf numFmtId="0" fontId="2" fillId="0" borderId="4" xfId="0" applyFont="1" applyBorder="1" applyAlignment="1">
      <alignment horizontal="left"/>
    </xf>
    <xf numFmtId="0" fontId="2" fillId="0" borderId="13" xfId="0" applyFont="1" applyBorder="1" applyAlignment="1">
      <alignment horizontal="left"/>
    </xf>
    <xf numFmtId="0" fontId="0" fillId="0" borderId="13" xfId="0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0" fillId="0" borderId="13" xfId="0" applyBorder="1"/>
    <xf numFmtId="2" fontId="0" fillId="0" borderId="13" xfId="0" applyNumberFormat="1" applyBorder="1" applyAlignment="1">
      <alignment horizontal="center"/>
    </xf>
    <xf numFmtId="0" fontId="4" fillId="0" borderId="0" xfId="0" applyFont="1"/>
    <xf numFmtId="0" fontId="4" fillId="0" borderId="0" xfId="0" applyFont="1" applyAlignment="1"/>
    <xf numFmtId="0" fontId="5" fillId="0" borderId="0" xfId="0" applyFont="1" applyAlignment="1"/>
    <xf numFmtId="0" fontId="6" fillId="0" borderId="0" xfId="0" applyFont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/>
    <xf numFmtId="0" fontId="7" fillId="0" borderId="0" xfId="0" applyFont="1" applyAlignment="1"/>
    <xf numFmtId="0" fontId="7" fillId="0" borderId="0" xfId="0" applyFont="1" applyAlignment="1">
      <alignment horizontal="center"/>
    </xf>
    <xf numFmtId="0" fontId="6" fillId="0" borderId="0" xfId="0" applyFont="1" applyAlignment="1"/>
    <xf numFmtId="0" fontId="2" fillId="0" borderId="3" xfId="0" applyFont="1" applyBorder="1" applyAlignment="1">
      <alignment horizontal="center"/>
    </xf>
    <xf numFmtId="0" fontId="2" fillId="0" borderId="3" xfId="0" applyFont="1" applyBorder="1"/>
    <xf numFmtId="0" fontId="2" fillId="0" borderId="0" xfId="0" applyFont="1"/>
    <xf numFmtId="0" fontId="2" fillId="0" borderId="12" xfId="0" applyFont="1" applyBorder="1"/>
    <xf numFmtId="0" fontId="2" fillId="0" borderId="9" xfId="0" applyFont="1" applyBorder="1"/>
    <xf numFmtId="0" fontId="2" fillId="0" borderId="5" xfId="0" applyFont="1" applyBorder="1"/>
    <xf numFmtId="164" fontId="0" fillId="0" borderId="9" xfId="1" applyNumberFormat="1" applyFont="1" applyBorder="1" applyAlignment="1">
      <alignment horizontal="center"/>
    </xf>
    <xf numFmtId="165" fontId="0" fillId="0" borderId="9" xfId="1" applyNumberFormat="1" applyFont="1" applyBorder="1" applyAlignment="1">
      <alignment horizontal="center"/>
    </xf>
    <xf numFmtId="0" fontId="2" fillId="0" borderId="4" xfId="0" applyFont="1" applyBorder="1"/>
    <xf numFmtId="0" fontId="0" fillId="0" borderId="9" xfId="0" applyBorder="1" applyAlignment="1"/>
    <xf numFmtId="0" fontId="0" fillId="0" borderId="5" xfId="0" applyBorder="1" applyAlignment="1"/>
    <xf numFmtId="0" fontId="0" fillId="0" borderId="5" xfId="0" applyBorder="1" applyAlignment="1">
      <alignment vertical="top"/>
    </xf>
    <xf numFmtId="0" fontId="0" fillId="0" borderId="9" xfId="0" applyFont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165" fontId="2" fillId="0" borderId="9" xfId="1" applyNumberFormat="1" applyFont="1" applyBorder="1" applyAlignment="1">
      <alignment horizontal="center"/>
    </xf>
    <xf numFmtId="0" fontId="0" fillId="0" borderId="12" xfId="0" applyFill="1" applyBorder="1"/>
    <xf numFmtId="0" fontId="0" fillId="0" borderId="1" xfId="0" applyFill="1" applyBorder="1"/>
    <xf numFmtId="0" fontId="0" fillId="0" borderId="10" xfId="0" applyFill="1" applyBorder="1"/>
    <xf numFmtId="0" fontId="0" fillId="0" borderId="12" xfId="0" applyFont="1" applyBorder="1" applyAlignment="1">
      <alignment horizontal="center"/>
    </xf>
    <xf numFmtId="165" fontId="0" fillId="0" borderId="12" xfId="1" applyNumberFormat="1" applyFont="1" applyBorder="1" applyAlignment="1">
      <alignment horizontal="center"/>
    </xf>
    <xf numFmtId="0" fontId="0" fillId="0" borderId="9" xfId="0" applyFill="1" applyBorder="1"/>
    <xf numFmtId="0" fontId="2" fillId="0" borderId="9" xfId="0" applyFont="1" applyFill="1" applyBorder="1"/>
    <xf numFmtId="0" fontId="2" fillId="0" borderId="1" xfId="0" applyFont="1" applyFill="1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2" fillId="0" borderId="4" xfId="0" applyFont="1" applyFill="1" applyBorder="1" applyAlignment="1">
      <alignment horizontal="left"/>
    </xf>
    <xf numFmtId="0" fontId="2" fillId="0" borderId="5" xfId="0" applyFont="1" applyFill="1" applyBorder="1" applyAlignment="1">
      <alignment horizontal="left"/>
    </xf>
    <xf numFmtId="0" fontId="2" fillId="0" borderId="1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top"/>
    </xf>
    <xf numFmtId="0" fontId="2" fillId="0" borderId="6" xfId="0" applyFont="1" applyBorder="1" applyAlignment="1">
      <alignment horizontal="center" vertical="top"/>
    </xf>
    <xf numFmtId="0" fontId="2" fillId="0" borderId="7" xfId="0" applyFont="1" applyBorder="1" applyAlignment="1">
      <alignment horizontal="center" vertical="top"/>
    </xf>
    <xf numFmtId="0" fontId="2" fillId="0" borderId="10" xfId="0" applyFont="1" applyBorder="1" applyAlignment="1">
      <alignment horizontal="center" vertical="top"/>
    </xf>
    <xf numFmtId="0" fontId="2" fillId="0" borderId="11" xfId="0" applyFont="1" applyBorder="1" applyAlignment="1">
      <alignment horizontal="center" vertical="top"/>
    </xf>
    <xf numFmtId="0" fontId="2" fillId="0" borderId="13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jpg"/><Relationship Id="rId2" Type="http://schemas.openxmlformats.org/officeDocument/2006/relationships/image" Target="../media/image4.jpg"/><Relationship Id="rId1" Type="http://schemas.openxmlformats.org/officeDocument/2006/relationships/image" Target="../media/image2.jpg"/><Relationship Id="rId5" Type="http://schemas.openxmlformats.org/officeDocument/2006/relationships/image" Target="../media/image7.jpeg"/><Relationship Id="rId4" Type="http://schemas.openxmlformats.org/officeDocument/2006/relationships/image" Target="../media/image6.jp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jpg"/><Relationship Id="rId2" Type="http://schemas.openxmlformats.org/officeDocument/2006/relationships/image" Target="../media/image4.jpg"/><Relationship Id="rId1" Type="http://schemas.openxmlformats.org/officeDocument/2006/relationships/image" Target="../media/image2.jp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g"/><Relationship Id="rId2" Type="http://schemas.openxmlformats.org/officeDocument/2006/relationships/image" Target="../media/image8.jpg"/><Relationship Id="rId1" Type="http://schemas.openxmlformats.org/officeDocument/2006/relationships/image" Target="../media/image2.jpg"/><Relationship Id="rId5" Type="http://schemas.openxmlformats.org/officeDocument/2006/relationships/image" Target="../media/image9.jpeg"/><Relationship Id="rId4" Type="http://schemas.openxmlformats.org/officeDocument/2006/relationships/image" Target="../media/image3.jp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0.jpg"/><Relationship Id="rId2" Type="http://schemas.openxmlformats.org/officeDocument/2006/relationships/image" Target="../media/image4.jpg"/><Relationship Id="rId1" Type="http://schemas.openxmlformats.org/officeDocument/2006/relationships/image" Target="../media/image2.jpg"/><Relationship Id="rId4" Type="http://schemas.openxmlformats.org/officeDocument/2006/relationships/image" Target="../media/image5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3</xdr:row>
      <xdr:rowOff>0</xdr:rowOff>
    </xdr:from>
    <xdr:to>
      <xdr:col>5</xdr:col>
      <xdr:colOff>28956</xdr:colOff>
      <xdr:row>7</xdr:row>
      <xdr:rowOff>33528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28800" y="571500"/>
          <a:ext cx="1248156" cy="795528"/>
        </a:xfrm>
        <a:prstGeom prst="rect">
          <a:avLst/>
        </a:prstGeom>
      </xdr:spPr>
    </xdr:pic>
    <xdr:clientData/>
  </xdr:twoCellAnchor>
  <xdr:twoCellAnchor editAs="oneCell">
    <xdr:from>
      <xdr:col>13</xdr:col>
      <xdr:colOff>38099</xdr:colOff>
      <xdr:row>57</xdr:row>
      <xdr:rowOff>171450</xdr:rowOff>
    </xdr:from>
    <xdr:to>
      <xdr:col>15</xdr:col>
      <xdr:colOff>485774</xdr:colOff>
      <xdr:row>64</xdr:row>
      <xdr:rowOff>28575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899" y="11029950"/>
          <a:ext cx="1666875" cy="1190625"/>
        </a:xfrm>
        <a:prstGeom prst="rect">
          <a:avLst/>
        </a:prstGeom>
      </xdr:spPr>
    </xdr:pic>
    <xdr:clientData/>
  </xdr:twoCellAnchor>
  <xdr:twoCellAnchor editAs="oneCell">
    <xdr:from>
      <xdr:col>1</xdr:col>
      <xdr:colOff>447675</xdr:colOff>
      <xdr:row>58</xdr:row>
      <xdr:rowOff>104775</xdr:rowOff>
    </xdr:from>
    <xdr:to>
      <xdr:col>5</xdr:col>
      <xdr:colOff>578739</xdr:colOff>
      <xdr:row>64</xdr:row>
      <xdr:rowOff>31623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7275" y="11153775"/>
          <a:ext cx="2569464" cy="1069848"/>
        </a:xfrm>
        <a:prstGeom prst="rect">
          <a:avLst/>
        </a:prstGeom>
      </xdr:spPr>
    </xdr:pic>
    <xdr:clientData/>
  </xdr:twoCellAnchor>
  <xdr:twoCellAnchor editAs="oneCell">
    <xdr:from>
      <xdr:col>7</xdr:col>
      <xdr:colOff>371475</xdr:colOff>
      <xdr:row>59</xdr:row>
      <xdr:rowOff>9525</xdr:rowOff>
    </xdr:from>
    <xdr:to>
      <xdr:col>10</xdr:col>
      <xdr:colOff>240411</xdr:colOff>
      <xdr:row>64</xdr:row>
      <xdr:rowOff>28575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38675" y="11249025"/>
          <a:ext cx="1697736" cy="9715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124</xdr:row>
      <xdr:rowOff>0</xdr:rowOff>
    </xdr:from>
    <xdr:to>
      <xdr:col>5</xdr:col>
      <xdr:colOff>131064</xdr:colOff>
      <xdr:row>129</xdr:row>
      <xdr:rowOff>117348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23622000"/>
          <a:ext cx="2569464" cy="1069848"/>
        </a:xfrm>
        <a:prstGeom prst="rect">
          <a:avLst/>
        </a:prstGeom>
      </xdr:spPr>
    </xdr:pic>
    <xdr:clientData/>
  </xdr:twoCellAnchor>
  <xdr:twoCellAnchor editAs="oneCell">
    <xdr:from>
      <xdr:col>14</xdr:col>
      <xdr:colOff>466725</xdr:colOff>
      <xdr:row>124</xdr:row>
      <xdr:rowOff>9525</xdr:rowOff>
    </xdr:from>
    <xdr:to>
      <xdr:col>17</xdr:col>
      <xdr:colOff>164973</xdr:colOff>
      <xdr:row>129</xdr:row>
      <xdr:rowOff>160020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01125" y="23631525"/>
          <a:ext cx="1527048" cy="1102995"/>
        </a:xfrm>
        <a:prstGeom prst="rect">
          <a:avLst/>
        </a:prstGeom>
      </xdr:spPr>
    </xdr:pic>
    <xdr:clientData/>
  </xdr:twoCellAnchor>
  <xdr:twoCellAnchor editAs="oneCell">
    <xdr:from>
      <xdr:col>6</xdr:col>
      <xdr:colOff>238125</xdr:colOff>
      <xdr:row>124</xdr:row>
      <xdr:rowOff>161925</xdr:rowOff>
    </xdr:from>
    <xdr:to>
      <xdr:col>8</xdr:col>
      <xdr:colOff>500253</xdr:colOff>
      <xdr:row>129</xdr:row>
      <xdr:rowOff>110109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95725" y="23783925"/>
          <a:ext cx="1481328" cy="900684"/>
        </a:xfrm>
        <a:prstGeom prst="rect">
          <a:avLst/>
        </a:prstGeom>
      </xdr:spPr>
    </xdr:pic>
    <xdr:clientData/>
  </xdr:twoCellAnchor>
  <xdr:twoCellAnchor editAs="oneCell">
    <xdr:from>
      <xdr:col>19</xdr:col>
      <xdr:colOff>0</xdr:colOff>
      <xdr:row>125</xdr:row>
      <xdr:rowOff>0</xdr:rowOff>
    </xdr:from>
    <xdr:to>
      <xdr:col>22</xdr:col>
      <xdr:colOff>297180</xdr:colOff>
      <xdr:row>129</xdr:row>
      <xdr:rowOff>10668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82400" y="23812500"/>
          <a:ext cx="2125980" cy="772668"/>
        </a:xfrm>
        <a:prstGeom prst="rect">
          <a:avLst/>
        </a:prstGeom>
      </xdr:spPr>
    </xdr:pic>
    <xdr:clientData/>
  </xdr:twoCellAnchor>
  <xdr:twoCellAnchor editAs="oneCell">
    <xdr:from>
      <xdr:col>10</xdr:col>
      <xdr:colOff>361950</xdr:colOff>
      <xdr:row>124</xdr:row>
      <xdr:rowOff>114300</xdr:rowOff>
    </xdr:from>
    <xdr:to>
      <xdr:col>12</xdr:col>
      <xdr:colOff>401574</xdr:colOff>
      <xdr:row>129</xdr:row>
      <xdr:rowOff>85344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57950" y="23736300"/>
          <a:ext cx="1258824" cy="92354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21</xdr:row>
      <xdr:rowOff>0</xdr:rowOff>
    </xdr:from>
    <xdr:to>
      <xdr:col>5</xdr:col>
      <xdr:colOff>131064</xdr:colOff>
      <xdr:row>26</xdr:row>
      <xdr:rowOff>117348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4210050"/>
          <a:ext cx="2569464" cy="1069848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22</xdr:row>
      <xdr:rowOff>0</xdr:rowOff>
    </xdr:from>
    <xdr:to>
      <xdr:col>17</xdr:col>
      <xdr:colOff>307848</xdr:colOff>
      <xdr:row>27</xdr:row>
      <xdr:rowOff>121920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44000" y="4400550"/>
          <a:ext cx="1527048" cy="107442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21</xdr:row>
      <xdr:rowOff>123825</xdr:rowOff>
    </xdr:from>
    <xdr:to>
      <xdr:col>8</xdr:col>
      <xdr:colOff>271653</xdr:colOff>
      <xdr:row>26</xdr:row>
      <xdr:rowOff>72009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67125" y="4333875"/>
          <a:ext cx="1481328" cy="90068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26</xdr:row>
      <xdr:rowOff>0</xdr:rowOff>
    </xdr:from>
    <xdr:to>
      <xdr:col>4</xdr:col>
      <xdr:colOff>131064</xdr:colOff>
      <xdr:row>31</xdr:row>
      <xdr:rowOff>117348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953000"/>
          <a:ext cx="2569464" cy="1069848"/>
        </a:xfrm>
        <a:prstGeom prst="rect">
          <a:avLst/>
        </a:prstGeom>
      </xdr:spPr>
    </xdr:pic>
    <xdr:clientData/>
  </xdr:twoCellAnchor>
  <xdr:twoCellAnchor editAs="oneCell">
    <xdr:from>
      <xdr:col>16</xdr:col>
      <xdr:colOff>0</xdr:colOff>
      <xdr:row>27</xdr:row>
      <xdr:rowOff>0</xdr:rowOff>
    </xdr:from>
    <xdr:to>
      <xdr:col>18</xdr:col>
      <xdr:colOff>42672</xdr:colOff>
      <xdr:row>30</xdr:row>
      <xdr:rowOff>123444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53600" y="5143500"/>
          <a:ext cx="1261872" cy="694944"/>
        </a:xfrm>
        <a:prstGeom prst="rect">
          <a:avLst/>
        </a:prstGeom>
      </xdr:spPr>
    </xdr:pic>
    <xdr:clientData/>
  </xdr:twoCellAnchor>
  <xdr:twoCellAnchor editAs="oneCell">
    <xdr:from>
      <xdr:col>8</xdr:col>
      <xdr:colOff>542925</xdr:colOff>
      <xdr:row>27</xdr:row>
      <xdr:rowOff>47625</xdr:rowOff>
    </xdr:from>
    <xdr:to>
      <xdr:col>11</xdr:col>
      <xdr:colOff>171450</xdr:colOff>
      <xdr:row>31</xdr:row>
      <xdr:rowOff>171450</xdr:rowOff>
    </xdr:to>
    <xdr:pic>
      <xdr:nvPicPr>
        <xdr:cNvPr id="10" name="Picture 9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19725" y="5191125"/>
          <a:ext cx="1457325" cy="885825"/>
        </a:xfrm>
        <a:prstGeom prst="rect">
          <a:avLst/>
        </a:prstGeom>
      </xdr:spPr>
    </xdr:pic>
    <xdr:clientData/>
  </xdr:twoCellAnchor>
  <xdr:twoCellAnchor editAs="oneCell">
    <xdr:from>
      <xdr:col>5</xdr:col>
      <xdr:colOff>47625</xdr:colOff>
      <xdr:row>27</xdr:row>
      <xdr:rowOff>180975</xdr:rowOff>
    </xdr:from>
    <xdr:to>
      <xdr:col>7</xdr:col>
      <xdr:colOff>259461</xdr:colOff>
      <xdr:row>32</xdr:row>
      <xdr:rowOff>1143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95625" y="5324475"/>
          <a:ext cx="1431036" cy="772668"/>
        </a:xfrm>
        <a:prstGeom prst="rect">
          <a:avLst/>
        </a:prstGeom>
      </xdr:spPr>
    </xdr:pic>
    <xdr:clientData/>
  </xdr:twoCellAnchor>
  <xdr:twoCellAnchor editAs="oneCell">
    <xdr:from>
      <xdr:col>12</xdr:col>
      <xdr:colOff>104775</xdr:colOff>
      <xdr:row>26</xdr:row>
      <xdr:rowOff>180975</xdr:rowOff>
    </xdr:from>
    <xdr:to>
      <xdr:col>14</xdr:col>
      <xdr:colOff>260223</xdr:colOff>
      <xdr:row>32</xdr:row>
      <xdr:rowOff>49911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19975" y="5133975"/>
          <a:ext cx="1374648" cy="101193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37</xdr:row>
      <xdr:rowOff>0</xdr:rowOff>
    </xdr:from>
    <xdr:to>
      <xdr:col>6</xdr:col>
      <xdr:colOff>131064</xdr:colOff>
      <xdr:row>42</xdr:row>
      <xdr:rowOff>117348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00" y="7286625"/>
          <a:ext cx="2569464" cy="1069848"/>
        </a:xfrm>
        <a:prstGeom prst="rect">
          <a:avLst/>
        </a:prstGeom>
      </xdr:spPr>
    </xdr:pic>
    <xdr:clientData/>
  </xdr:twoCellAnchor>
  <xdr:twoCellAnchor editAs="oneCell">
    <xdr:from>
      <xdr:col>14</xdr:col>
      <xdr:colOff>219075</xdr:colOff>
      <xdr:row>36</xdr:row>
      <xdr:rowOff>180975</xdr:rowOff>
    </xdr:from>
    <xdr:to>
      <xdr:col>16</xdr:col>
      <xdr:colOff>526923</xdr:colOff>
      <xdr:row>42</xdr:row>
      <xdr:rowOff>112395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20275" y="7277100"/>
          <a:ext cx="1527048" cy="1074420"/>
        </a:xfrm>
        <a:prstGeom prst="rect">
          <a:avLst/>
        </a:prstGeom>
      </xdr:spPr>
    </xdr:pic>
    <xdr:clientData/>
  </xdr:twoCellAnchor>
  <xdr:twoCellAnchor editAs="oneCell">
    <xdr:from>
      <xdr:col>18</xdr:col>
      <xdr:colOff>0</xdr:colOff>
      <xdr:row>37</xdr:row>
      <xdr:rowOff>0</xdr:rowOff>
    </xdr:from>
    <xdr:to>
      <xdr:col>20</xdr:col>
      <xdr:colOff>278511</xdr:colOff>
      <xdr:row>41</xdr:row>
      <xdr:rowOff>138684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39600" y="7286625"/>
          <a:ext cx="1773936" cy="900684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38</xdr:row>
      <xdr:rowOff>0</xdr:rowOff>
    </xdr:from>
    <xdr:to>
      <xdr:col>9</xdr:col>
      <xdr:colOff>262128</xdr:colOff>
      <xdr:row>42</xdr:row>
      <xdr:rowOff>138684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34000" y="7477125"/>
          <a:ext cx="1481328" cy="9006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7"/>
  <sheetViews>
    <sheetView topLeftCell="B40" workbookViewId="0">
      <selection activeCell="S62" sqref="S62"/>
    </sheetView>
  </sheetViews>
  <sheetFormatPr defaultRowHeight="15" x14ac:dyDescent="0.25"/>
  <sheetData>
    <row r="1" spans="1:22" x14ac:dyDescent="0.25">
      <c r="A1" t="s">
        <v>0</v>
      </c>
    </row>
    <row r="2" spans="1:22" x14ac:dyDescent="0.25">
      <c r="A2" t="s">
        <v>1</v>
      </c>
    </row>
    <row r="3" spans="1:22" x14ac:dyDescent="0.25">
      <c r="A3" t="s">
        <v>2</v>
      </c>
    </row>
    <row r="4" spans="1:22" x14ac:dyDescent="0.25">
      <c r="A4" t="s">
        <v>3</v>
      </c>
    </row>
    <row r="5" spans="1:22" x14ac:dyDescent="0.25">
      <c r="A5" t="s">
        <v>4</v>
      </c>
    </row>
    <row r="6" spans="1:22" x14ac:dyDescent="0.25">
      <c r="M6" t="s">
        <v>5</v>
      </c>
    </row>
    <row r="7" spans="1:22" x14ac:dyDescent="0.25">
      <c r="M7" t="s">
        <v>6</v>
      </c>
    </row>
    <row r="8" spans="1:22" x14ac:dyDescent="0.25">
      <c r="A8" s="109" t="s">
        <v>7</v>
      </c>
      <c r="B8" s="110"/>
      <c r="C8" s="3"/>
      <c r="D8" s="107" t="s">
        <v>8</v>
      </c>
      <c r="E8" s="108"/>
      <c r="F8" s="107" t="s">
        <v>9</v>
      </c>
      <c r="G8" s="108"/>
      <c r="H8" s="107" t="s">
        <v>10</v>
      </c>
      <c r="I8" s="108"/>
      <c r="J8" s="107" t="s">
        <v>11</v>
      </c>
      <c r="K8" s="108"/>
      <c r="L8" s="107" t="s">
        <v>12</v>
      </c>
      <c r="M8" s="108"/>
      <c r="N8" s="107" t="s">
        <v>13</v>
      </c>
      <c r="O8" s="108"/>
      <c r="P8" s="107" t="s">
        <v>14</v>
      </c>
      <c r="Q8" s="108"/>
      <c r="R8" s="107" t="s">
        <v>15</v>
      </c>
      <c r="S8" s="108"/>
      <c r="T8" s="4" t="s">
        <v>16</v>
      </c>
      <c r="U8" s="4" t="s">
        <v>17</v>
      </c>
      <c r="V8" s="4" t="s">
        <v>18</v>
      </c>
    </row>
    <row r="9" spans="1:22" x14ac:dyDescent="0.25">
      <c r="A9" s="111"/>
      <c r="B9" s="112"/>
      <c r="C9" s="5"/>
      <c r="D9" s="6" t="s">
        <v>19</v>
      </c>
      <c r="E9" s="6"/>
      <c r="F9" s="6" t="s">
        <v>19</v>
      </c>
      <c r="G9" s="6"/>
      <c r="H9" s="6" t="s">
        <v>19</v>
      </c>
      <c r="I9" s="6"/>
      <c r="J9" s="6" t="s">
        <v>19</v>
      </c>
      <c r="K9" s="6"/>
      <c r="L9" s="6" t="s">
        <v>19</v>
      </c>
      <c r="M9" s="6"/>
      <c r="N9" s="6" t="s">
        <v>19</v>
      </c>
      <c r="O9" s="6"/>
      <c r="P9" s="6" t="s">
        <v>19</v>
      </c>
      <c r="Q9" s="6"/>
      <c r="R9" s="6" t="s">
        <v>19</v>
      </c>
      <c r="S9" s="6"/>
      <c r="T9" s="7" t="s">
        <v>20</v>
      </c>
      <c r="U9" s="7" t="s">
        <v>21</v>
      </c>
      <c r="V9" s="7"/>
    </row>
    <row r="10" spans="1:22" x14ac:dyDescent="0.25">
      <c r="A10" s="113"/>
      <c r="B10" s="114"/>
      <c r="C10" s="10"/>
      <c r="D10" s="6" t="s">
        <v>22</v>
      </c>
      <c r="E10" t="s">
        <v>23</v>
      </c>
      <c r="F10" s="6" t="s">
        <v>22</v>
      </c>
      <c r="G10" t="s">
        <v>23</v>
      </c>
      <c r="H10" s="6" t="s">
        <v>22</v>
      </c>
      <c r="I10" t="s">
        <v>23</v>
      </c>
      <c r="J10" s="6" t="s">
        <v>22</v>
      </c>
      <c r="K10" t="s">
        <v>23</v>
      </c>
      <c r="L10" s="6" t="s">
        <v>22</v>
      </c>
      <c r="M10" t="s">
        <v>23</v>
      </c>
      <c r="N10" s="6" t="s">
        <v>22</v>
      </c>
      <c r="O10" t="s">
        <v>23</v>
      </c>
      <c r="P10" s="6" t="s">
        <v>22</v>
      </c>
      <c r="Q10" t="s">
        <v>23</v>
      </c>
      <c r="R10" s="6" t="s">
        <v>22</v>
      </c>
      <c r="S10" t="s">
        <v>23</v>
      </c>
      <c r="T10" s="11" t="s">
        <v>24</v>
      </c>
      <c r="U10" s="11" t="s">
        <v>25</v>
      </c>
      <c r="V10" s="11"/>
    </row>
    <row r="11" spans="1:22" x14ac:dyDescent="0.25">
      <c r="A11" s="12">
        <v>1</v>
      </c>
      <c r="B11" s="13"/>
      <c r="C11" s="6">
        <v>2</v>
      </c>
      <c r="D11" s="6">
        <v>3</v>
      </c>
      <c r="E11" s="6">
        <v>4</v>
      </c>
      <c r="F11" s="6">
        <v>5</v>
      </c>
      <c r="G11" s="6">
        <v>6</v>
      </c>
      <c r="H11" s="6">
        <v>7</v>
      </c>
      <c r="I11" s="6">
        <v>8</v>
      </c>
      <c r="J11" s="6">
        <v>9</v>
      </c>
      <c r="K11" s="6">
        <v>10</v>
      </c>
      <c r="L11" s="6">
        <v>11</v>
      </c>
      <c r="M11" s="6">
        <v>12</v>
      </c>
      <c r="N11" s="6">
        <v>13</v>
      </c>
      <c r="O11" s="6">
        <v>14</v>
      </c>
      <c r="P11" s="6">
        <v>15</v>
      </c>
      <c r="Q11" s="6">
        <v>16</v>
      </c>
      <c r="R11" s="6">
        <v>17</v>
      </c>
      <c r="S11" s="6">
        <v>18</v>
      </c>
      <c r="T11" s="6">
        <v>19</v>
      </c>
      <c r="U11" s="6">
        <v>20</v>
      </c>
      <c r="V11" s="6">
        <v>21</v>
      </c>
    </row>
    <row r="12" spans="1:22" x14ac:dyDescent="0.25">
      <c r="A12" s="14" t="s">
        <v>26</v>
      </c>
      <c r="B12" s="15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</row>
    <row r="13" spans="1:22" x14ac:dyDescent="0.25">
      <c r="A13" s="16" t="s">
        <v>27</v>
      </c>
      <c r="B13" s="17"/>
      <c r="C13" s="11" t="s">
        <v>28</v>
      </c>
      <c r="D13" s="11">
        <v>154</v>
      </c>
      <c r="E13" s="11">
        <v>148</v>
      </c>
      <c r="F13" s="11">
        <v>275</v>
      </c>
      <c r="G13" s="11">
        <v>277</v>
      </c>
      <c r="H13" s="11">
        <v>83</v>
      </c>
      <c r="I13" s="11">
        <v>93</v>
      </c>
      <c r="J13" s="11">
        <v>101</v>
      </c>
      <c r="K13" s="11">
        <v>106</v>
      </c>
      <c r="L13" s="11">
        <v>10675</v>
      </c>
      <c r="M13" s="11">
        <v>10673</v>
      </c>
      <c r="N13" s="11">
        <v>16478</v>
      </c>
      <c r="O13" s="11">
        <v>16480</v>
      </c>
      <c r="P13" s="11">
        <v>4830</v>
      </c>
      <c r="Q13" s="11">
        <v>4828</v>
      </c>
      <c r="R13" s="11">
        <v>32596</v>
      </c>
      <c r="S13" s="11">
        <v>32605</v>
      </c>
      <c r="T13" s="11">
        <f>S13-R13</f>
        <v>9</v>
      </c>
      <c r="U13" s="18">
        <v>2.9999999999999997E-4</v>
      </c>
      <c r="V13" s="5"/>
    </row>
    <row r="14" spans="1:22" x14ac:dyDescent="0.25">
      <c r="A14" s="16" t="s">
        <v>29</v>
      </c>
      <c r="B14" s="17"/>
      <c r="C14" s="6" t="s">
        <v>30</v>
      </c>
      <c r="D14" s="6">
        <v>271</v>
      </c>
      <c r="E14" s="6">
        <v>255</v>
      </c>
      <c r="F14" s="6">
        <v>573</v>
      </c>
      <c r="G14" s="6">
        <v>577</v>
      </c>
      <c r="H14" s="6">
        <v>121</v>
      </c>
      <c r="I14" s="6">
        <v>121</v>
      </c>
      <c r="J14" s="6">
        <v>159</v>
      </c>
      <c r="K14" s="6">
        <v>166</v>
      </c>
      <c r="L14" s="6">
        <v>15218</v>
      </c>
      <c r="M14" s="6">
        <v>15161</v>
      </c>
      <c r="N14" s="6">
        <v>20515</v>
      </c>
      <c r="O14" s="6">
        <v>21313</v>
      </c>
      <c r="P14" s="6">
        <v>5635</v>
      </c>
      <c r="Q14" s="6">
        <v>5808</v>
      </c>
      <c r="R14" s="6">
        <v>42492</v>
      </c>
      <c r="S14" s="6">
        <v>43401</v>
      </c>
      <c r="T14" s="11">
        <f t="shared" ref="T14:T54" si="0">S14-R14</f>
        <v>909</v>
      </c>
      <c r="U14" s="18">
        <v>2.1399999999999999E-2</v>
      </c>
      <c r="V14" s="5"/>
    </row>
    <row r="15" spans="1:22" x14ac:dyDescent="0.25">
      <c r="A15" s="19"/>
      <c r="B15" s="20"/>
      <c r="C15" s="6" t="s">
        <v>31</v>
      </c>
      <c r="D15" s="6">
        <v>1760</v>
      </c>
      <c r="E15" s="6">
        <v>1725</v>
      </c>
      <c r="F15" s="6">
        <v>2084</v>
      </c>
      <c r="G15" s="6">
        <v>2083</v>
      </c>
      <c r="H15" s="6">
        <v>1458</v>
      </c>
      <c r="I15" s="6">
        <v>1301</v>
      </c>
      <c r="J15" s="6">
        <v>1574</v>
      </c>
      <c r="K15" s="6">
        <v>1566</v>
      </c>
      <c r="L15" s="6">
        <v>1426</v>
      </c>
      <c r="M15" s="6">
        <v>1422</v>
      </c>
      <c r="N15" s="6">
        <v>1245</v>
      </c>
      <c r="O15" s="6">
        <v>1293</v>
      </c>
      <c r="P15" s="6">
        <v>1167</v>
      </c>
      <c r="Q15" s="6">
        <v>1204</v>
      </c>
      <c r="R15" s="6">
        <v>1304</v>
      </c>
      <c r="S15" s="6">
        <v>1331</v>
      </c>
      <c r="T15" s="11">
        <v>28</v>
      </c>
      <c r="U15" s="18">
        <v>2.1100000000000001E-2</v>
      </c>
      <c r="V15" s="5"/>
    </row>
    <row r="16" spans="1:22" x14ac:dyDescent="0.25">
      <c r="A16" s="14" t="s">
        <v>32</v>
      </c>
      <c r="B16" s="15"/>
      <c r="C16" s="6" t="s">
        <v>28</v>
      </c>
      <c r="D16" s="6">
        <v>9250</v>
      </c>
      <c r="E16" s="6">
        <v>9253</v>
      </c>
      <c r="F16" s="6">
        <v>5408</v>
      </c>
      <c r="G16" s="6">
        <v>5419</v>
      </c>
      <c r="H16" s="6">
        <v>7680</v>
      </c>
      <c r="I16" s="6">
        <v>7682</v>
      </c>
      <c r="J16" s="6">
        <v>12223</v>
      </c>
      <c r="K16" s="6">
        <v>12230</v>
      </c>
      <c r="L16" s="6">
        <v>6809</v>
      </c>
      <c r="M16" s="6">
        <v>6825</v>
      </c>
      <c r="N16" s="6">
        <v>18181</v>
      </c>
      <c r="O16" s="6">
        <v>18685</v>
      </c>
      <c r="P16" s="6">
        <v>3341</v>
      </c>
      <c r="Q16" s="6">
        <v>3340</v>
      </c>
      <c r="R16" s="6">
        <v>62892</v>
      </c>
      <c r="S16" s="6">
        <v>63434</v>
      </c>
      <c r="T16" s="11">
        <f t="shared" si="0"/>
        <v>542</v>
      </c>
      <c r="U16" s="18">
        <v>8.6E-3</v>
      </c>
      <c r="V16" s="5"/>
    </row>
    <row r="17" spans="1:22" x14ac:dyDescent="0.25">
      <c r="A17" s="16" t="s">
        <v>33</v>
      </c>
      <c r="B17" s="17"/>
      <c r="C17" s="6" t="s">
        <v>30</v>
      </c>
      <c r="D17" s="6">
        <v>25055</v>
      </c>
      <c r="E17" s="6">
        <v>25095</v>
      </c>
      <c r="F17" s="6">
        <v>9961</v>
      </c>
      <c r="G17" s="6">
        <v>9926</v>
      </c>
      <c r="H17" s="6">
        <v>11259</v>
      </c>
      <c r="I17" s="6">
        <v>11254</v>
      </c>
      <c r="J17" s="6">
        <v>20839</v>
      </c>
      <c r="K17" s="6">
        <v>20856</v>
      </c>
      <c r="L17" s="6">
        <v>10840</v>
      </c>
      <c r="M17" s="6">
        <v>10869</v>
      </c>
      <c r="N17" s="6">
        <v>33689</v>
      </c>
      <c r="O17" s="6">
        <v>40805</v>
      </c>
      <c r="P17" s="6">
        <v>5473</v>
      </c>
      <c r="Q17" s="6">
        <v>6319</v>
      </c>
      <c r="R17" s="6">
        <v>117116</v>
      </c>
      <c r="S17" s="6">
        <v>125124</v>
      </c>
      <c r="T17" s="11">
        <f t="shared" si="0"/>
        <v>8008</v>
      </c>
      <c r="U17" s="18">
        <v>6.8400000000000002E-2</v>
      </c>
      <c r="V17" s="5"/>
    </row>
    <row r="18" spans="1:22" x14ac:dyDescent="0.25">
      <c r="A18" s="19"/>
      <c r="B18" s="20"/>
      <c r="C18" s="6" t="s">
        <v>31</v>
      </c>
      <c r="D18" s="6">
        <v>2709</v>
      </c>
      <c r="E18" s="6">
        <v>2712</v>
      </c>
      <c r="F18" s="6">
        <v>1842</v>
      </c>
      <c r="G18" s="6">
        <v>1832</v>
      </c>
      <c r="H18" s="6">
        <v>1466</v>
      </c>
      <c r="I18" s="6">
        <v>1465</v>
      </c>
      <c r="J18" s="6">
        <v>1705</v>
      </c>
      <c r="K18" s="6">
        <v>1705</v>
      </c>
      <c r="L18" s="6">
        <v>1592</v>
      </c>
      <c r="M18" s="6">
        <v>1593</v>
      </c>
      <c r="N18" s="6">
        <v>1853</v>
      </c>
      <c r="O18" s="6">
        <v>2184</v>
      </c>
      <c r="P18" s="6">
        <v>1638</v>
      </c>
      <c r="Q18" s="6">
        <v>1892</v>
      </c>
      <c r="R18" s="6">
        <v>1862</v>
      </c>
      <c r="S18" s="6">
        <v>1973</v>
      </c>
      <c r="T18" s="11">
        <v>110</v>
      </c>
      <c r="U18" s="18">
        <v>5.9200000000000003E-2</v>
      </c>
      <c r="V18" s="5"/>
    </row>
    <row r="19" spans="1:22" x14ac:dyDescent="0.25">
      <c r="A19" s="14" t="s">
        <v>34</v>
      </c>
      <c r="B19" s="15"/>
      <c r="C19" s="6" t="s">
        <v>28</v>
      </c>
      <c r="D19" s="6">
        <v>1518</v>
      </c>
      <c r="E19" s="6">
        <v>1520</v>
      </c>
      <c r="F19" s="6">
        <v>2005</v>
      </c>
      <c r="G19" s="6">
        <v>2008</v>
      </c>
      <c r="H19" s="6">
        <v>4255</v>
      </c>
      <c r="I19" s="6">
        <v>4260</v>
      </c>
      <c r="J19" s="6">
        <v>3068</v>
      </c>
      <c r="K19" s="6">
        <v>3071</v>
      </c>
      <c r="L19" s="6">
        <v>1040</v>
      </c>
      <c r="M19" s="6">
        <v>1059</v>
      </c>
      <c r="N19" s="6">
        <v>4435</v>
      </c>
      <c r="O19" s="6">
        <v>4429</v>
      </c>
      <c r="P19" s="6">
        <v>955</v>
      </c>
      <c r="Q19" s="6">
        <v>956</v>
      </c>
      <c r="R19" s="6">
        <v>17276</v>
      </c>
      <c r="S19" s="6">
        <v>17310</v>
      </c>
      <c r="T19" s="11">
        <f t="shared" si="0"/>
        <v>34</v>
      </c>
      <c r="U19" s="18">
        <v>2E-3</v>
      </c>
      <c r="V19" s="5"/>
    </row>
    <row r="20" spans="1:22" x14ac:dyDescent="0.25">
      <c r="A20" s="16"/>
      <c r="B20" s="17"/>
      <c r="C20" s="6" t="s">
        <v>30</v>
      </c>
      <c r="D20" s="6">
        <v>3420</v>
      </c>
      <c r="E20" s="6">
        <v>3430</v>
      </c>
      <c r="F20" s="6">
        <v>4720</v>
      </c>
      <c r="G20" s="6">
        <v>4730</v>
      </c>
      <c r="H20" s="6">
        <v>5421</v>
      </c>
      <c r="I20" s="6">
        <v>5886</v>
      </c>
      <c r="J20" s="6">
        <v>3661</v>
      </c>
      <c r="K20" s="6">
        <v>3664</v>
      </c>
      <c r="L20" s="6">
        <v>1290</v>
      </c>
      <c r="M20" s="6">
        <v>1318</v>
      </c>
      <c r="N20" s="6">
        <v>6971</v>
      </c>
      <c r="O20" s="6">
        <v>6892</v>
      </c>
      <c r="P20" s="6">
        <v>1017</v>
      </c>
      <c r="Q20" s="6">
        <v>1019</v>
      </c>
      <c r="R20" s="6">
        <v>26500</v>
      </c>
      <c r="S20" s="6">
        <v>27029</v>
      </c>
      <c r="T20" s="11">
        <f t="shared" si="0"/>
        <v>529</v>
      </c>
      <c r="U20" s="18">
        <v>0.02</v>
      </c>
      <c r="V20" s="5"/>
    </row>
    <row r="21" spans="1:22" x14ac:dyDescent="0.25">
      <c r="A21" s="19"/>
      <c r="B21" s="20"/>
      <c r="C21" s="6" t="s">
        <v>31</v>
      </c>
      <c r="D21" s="6">
        <v>2253</v>
      </c>
      <c r="E21" s="6">
        <v>2257</v>
      </c>
      <c r="F21" s="6">
        <v>2354</v>
      </c>
      <c r="G21" s="6">
        <v>2356</v>
      </c>
      <c r="H21" s="6">
        <v>1274</v>
      </c>
      <c r="I21" s="6">
        <v>1382</v>
      </c>
      <c r="J21" s="6">
        <v>1193</v>
      </c>
      <c r="K21" s="6">
        <v>1193</v>
      </c>
      <c r="L21" s="6">
        <v>1240</v>
      </c>
      <c r="M21" s="6">
        <v>1245</v>
      </c>
      <c r="N21" s="6">
        <v>1572</v>
      </c>
      <c r="O21" s="6">
        <v>1556</v>
      </c>
      <c r="P21" s="6">
        <v>1065</v>
      </c>
      <c r="Q21" s="6">
        <v>1066</v>
      </c>
      <c r="R21" s="6">
        <v>1534</v>
      </c>
      <c r="S21" s="6">
        <v>1561</v>
      </c>
      <c r="T21" s="11">
        <f t="shared" si="0"/>
        <v>27</v>
      </c>
      <c r="U21" s="18">
        <v>1.7600000000000001E-2</v>
      </c>
      <c r="V21" s="5"/>
    </row>
    <row r="22" spans="1:22" x14ac:dyDescent="0.25">
      <c r="A22" s="14" t="s">
        <v>35</v>
      </c>
      <c r="B22" s="15"/>
      <c r="C22" s="6" t="s">
        <v>28</v>
      </c>
      <c r="D22" s="6"/>
      <c r="E22" s="6"/>
      <c r="F22" s="6"/>
      <c r="G22" s="6"/>
      <c r="H22" s="6"/>
      <c r="I22" s="6"/>
      <c r="J22" s="6"/>
      <c r="K22" s="6"/>
      <c r="L22" s="6">
        <v>78</v>
      </c>
      <c r="M22" s="6">
        <v>82</v>
      </c>
      <c r="N22" s="6">
        <v>608</v>
      </c>
      <c r="O22" s="6">
        <v>612</v>
      </c>
      <c r="P22" s="6">
        <v>93</v>
      </c>
      <c r="Q22" s="6">
        <v>94</v>
      </c>
      <c r="R22" s="6">
        <v>779</v>
      </c>
      <c r="S22" s="6">
        <v>788</v>
      </c>
      <c r="T22" s="11">
        <f t="shared" si="0"/>
        <v>9</v>
      </c>
      <c r="U22" s="18">
        <v>1.1599999999999999E-2</v>
      </c>
      <c r="V22" s="5"/>
    </row>
    <row r="23" spans="1:22" x14ac:dyDescent="0.25">
      <c r="A23" s="16"/>
      <c r="B23" s="17"/>
      <c r="C23" s="6" t="s">
        <v>30</v>
      </c>
      <c r="D23" s="6"/>
      <c r="E23" s="6"/>
      <c r="F23" s="6"/>
      <c r="G23" s="6"/>
      <c r="H23" s="6"/>
      <c r="I23" s="6"/>
      <c r="J23" s="6"/>
      <c r="K23" s="6"/>
      <c r="L23" s="6">
        <v>67</v>
      </c>
      <c r="M23" s="6">
        <v>71</v>
      </c>
      <c r="N23" s="6">
        <v>476</v>
      </c>
      <c r="O23" s="6">
        <v>781</v>
      </c>
      <c r="P23" s="6">
        <v>68</v>
      </c>
      <c r="Q23" s="6">
        <v>69</v>
      </c>
      <c r="R23" s="6">
        <v>611</v>
      </c>
      <c r="S23" s="6">
        <v>921</v>
      </c>
      <c r="T23" s="11">
        <f t="shared" si="0"/>
        <v>310</v>
      </c>
      <c r="U23" s="18">
        <v>0.50739999999999996</v>
      </c>
      <c r="V23" s="5"/>
    </row>
    <row r="24" spans="1:22" x14ac:dyDescent="0.25">
      <c r="A24" s="19"/>
      <c r="B24" s="20"/>
      <c r="C24" s="6" t="s">
        <v>31</v>
      </c>
      <c r="D24" s="6"/>
      <c r="E24" s="6"/>
      <c r="F24" s="6"/>
      <c r="G24" s="6"/>
      <c r="H24" s="6"/>
      <c r="I24" s="6"/>
      <c r="J24" s="6"/>
      <c r="K24" s="6"/>
      <c r="L24" s="6">
        <v>859</v>
      </c>
      <c r="M24" s="6">
        <v>866</v>
      </c>
      <c r="N24" s="6">
        <v>783</v>
      </c>
      <c r="O24" s="6">
        <v>1276</v>
      </c>
      <c r="P24" s="6">
        <v>731</v>
      </c>
      <c r="Q24" s="6">
        <v>734</v>
      </c>
      <c r="R24" s="6">
        <v>784</v>
      </c>
      <c r="S24" s="6">
        <v>1169</v>
      </c>
      <c r="T24" s="11">
        <f t="shared" si="0"/>
        <v>385</v>
      </c>
      <c r="U24" s="18">
        <v>0.4909</v>
      </c>
      <c r="V24" s="5"/>
    </row>
    <row r="25" spans="1:22" x14ac:dyDescent="0.25">
      <c r="A25" s="14" t="s">
        <v>36</v>
      </c>
      <c r="B25" s="15"/>
      <c r="C25" s="6" t="s">
        <v>28</v>
      </c>
      <c r="D25" s="6">
        <v>152</v>
      </c>
      <c r="E25" s="6">
        <v>154</v>
      </c>
      <c r="F25" s="6">
        <v>225</v>
      </c>
      <c r="G25" s="6">
        <v>226</v>
      </c>
      <c r="H25" s="6">
        <v>25</v>
      </c>
      <c r="I25" s="6">
        <v>28</v>
      </c>
      <c r="J25" s="6">
        <v>410</v>
      </c>
      <c r="K25" s="6">
        <v>413</v>
      </c>
      <c r="L25" s="6">
        <v>114</v>
      </c>
      <c r="M25" s="6">
        <v>123</v>
      </c>
      <c r="N25" s="6">
        <v>141</v>
      </c>
      <c r="O25" s="6">
        <v>142</v>
      </c>
      <c r="P25" s="6">
        <v>11</v>
      </c>
      <c r="Q25" s="6">
        <v>12</v>
      </c>
      <c r="R25" s="6">
        <v>1078</v>
      </c>
      <c r="S25" s="6">
        <v>1098</v>
      </c>
      <c r="T25" s="11">
        <f t="shared" si="0"/>
        <v>20</v>
      </c>
      <c r="U25" s="18">
        <v>1.8599999999999998E-2</v>
      </c>
      <c r="V25" s="5"/>
    </row>
    <row r="26" spans="1:22" x14ac:dyDescent="0.25">
      <c r="A26" s="16" t="s">
        <v>37</v>
      </c>
      <c r="B26" s="17"/>
      <c r="C26" s="6" t="s">
        <v>30</v>
      </c>
      <c r="D26" s="6">
        <v>170</v>
      </c>
      <c r="E26" s="6">
        <v>173</v>
      </c>
      <c r="F26" s="6">
        <v>240</v>
      </c>
      <c r="G26" s="6">
        <v>245</v>
      </c>
      <c r="H26" s="6">
        <v>26</v>
      </c>
      <c r="I26" s="6">
        <v>30</v>
      </c>
      <c r="J26" s="6">
        <v>529</v>
      </c>
      <c r="K26" s="6">
        <v>535</v>
      </c>
      <c r="L26" s="6">
        <v>106</v>
      </c>
      <c r="M26" s="6">
        <v>115</v>
      </c>
      <c r="N26" s="6">
        <v>103</v>
      </c>
      <c r="O26" s="6">
        <v>118</v>
      </c>
      <c r="P26" s="6">
        <v>12</v>
      </c>
      <c r="Q26" s="6">
        <v>15</v>
      </c>
      <c r="R26" s="6">
        <v>1186</v>
      </c>
      <c r="S26" s="6">
        <v>1231</v>
      </c>
      <c r="T26" s="11">
        <f t="shared" si="0"/>
        <v>45</v>
      </c>
      <c r="U26" s="18">
        <v>3.7900000000000003E-2</v>
      </c>
      <c r="V26" s="5"/>
    </row>
    <row r="27" spans="1:22" x14ac:dyDescent="0.25">
      <c r="A27" s="19"/>
      <c r="B27" s="20"/>
      <c r="C27" s="6" t="s">
        <v>31</v>
      </c>
      <c r="D27" s="6">
        <v>1118</v>
      </c>
      <c r="E27" s="6">
        <v>1123</v>
      </c>
      <c r="F27" s="6">
        <v>1067</v>
      </c>
      <c r="G27" s="6">
        <v>1084</v>
      </c>
      <c r="H27" s="6">
        <v>1040</v>
      </c>
      <c r="I27" s="6">
        <v>1071</v>
      </c>
      <c r="J27" s="6">
        <v>1290</v>
      </c>
      <c r="K27" s="6">
        <v>1295</v>
      </c>
      <c r="L27" s="6">
        <v>930</v>
      </c>
      <c r="M27" s="6">
        <v>935</v>
      </c>
      <c r="N27" s="6">
        <v>730</v>
      </c>
      <c r="O27" s="6">
        <v>831</v>
      </c>
      <c r="P27" s="6">
        <v>1091</v>
      </c>
      <c r="Q27" s="6">
        <v>1250</v>
      </c>
      <c r="R27" s="6">
        <v>1100</v>
      </c>
      <c r="S27" s="6">
        <v>1121</v>
      </c>
      <c r="T27" s="11">
        <f t="shared" si="0"/>
        <v>21</v>
      </c>
      <c r="U27" s="18">
        <v>1.9E-2</v>
      </c>
      <c r="V27" s="5"/>
    </row>
    <row r="28" spans="1:22" x14ac:dyDescent="0.25">
      <c r="A28" s="14" t="s">
        <v>38</v>
      </c>
      <c r="B28" s="15"/>
      <c r="C28" s="6" t="s">
        <v>28</v>
      </c>
      <c r="D28" s="6">
        <v>144</v>
      </c>
      <c r="E28" s="6">
        <v>146</v>
      </c>
      <c r="F28" s="6">
        <v>663</v>
      </c>
      <c r="G28" s="6">
        <v>664</v>
      </c>
      <c r="H28" s="6">
        <v>1319</v>
      </c>
      <c r="I28" s="6">
        <v>1320</v>
      </c>
      <c r="J28" s="6">
        <v>1081</v>
      </c>
      <c r="K28" s="6">
        <v>1081</v>
      </c>
      <c r="L28" s="6">
        <v>277</v>
      </c>
      <c r="M28" s="6">
        <v>280</v>
      </c>
      <c r="N28" s="6">
        <v>515</v>
      </c>
      <c r="O28" s="6">
        <v>538</v>
      </c>
      <c r="P28" s="6">
        <v>134</v>
      </c>
      <c r="Q28" s="6">
        <v>135</v>
      </c>
      <c r="R28" s="6">
        <v>4133</v>
      </c>
      <c r="S28" s="6">
        <v>4164</v>
      </c>
      <c r="T28" s="11">
        <f t="shared" si="0"/>
        <v>31</v>
      </c>
      <c r="U28" s="18">
        <v>7.4999999999999997E-3</v>
      </c>
      <c r="V28" s="5"/>
    </row>
    <row r="29" spans="1:22" x14ac:dyDescent="0.25">
      <c r="A29" s="16" t="s">
        <v>39</v>
      </c>
      <c r="B29" s="17"/>
      <c r="C29" s="6" t="s">
        <v>30</v>
      </c>
      <c r="D29" s="6">
        <v>835</v>
      </c>
      <c r="E29" s="6">
        <v>851</v>
      </c>
      <c r="F29" s="6">
        <v>2613</v>
      </c>
      <c r="G29" s="6">
        <v>2626</v>
      </c>
      <c r="H29" s="6">
        <v>3916</v>
      </c>
      <c r="I29" s="6">
        <v>4257</v>
      </c>
      <c r="J29" s="6">
        <v>2918</v>
      </c>
      <c r="K29" s="6">
        <v>2918</v>
      </c>
      <c r="L29" s="6">
        <v>863</v>
      </c>
      <c r="M29" s="6">
        <v>874</v>
      </c>
      <c r="N29" s="6">
        <v>1644</v>
      </c>
      <c r="O29" s="6">
        <v>1719</v>
      </c>
      <c r="P29" s="6">
        <v>452</v>
      </c>
      <c r="Q29" s="6">
        <v>456</v>
      </c>
      <c r="R29" s="6">
        <v>13241</v>
      </c>
      <c r="S29" s="6">
        <v>13701</v>
      </c>
      <c r="T29" s="11">
        <f t="shared" si="0"/>
        <v>460</v>
      </c>
      <c r="U29" s="18">
        <v>3.4700000000000002E-2</v>
      </c>
      <c r="V29" s="5"/>
    </row>
    <row r="30" spans="1:22" x14ac:dyDescent="0.25">
      <c r="A30" s="19"/>
      <c r="B30" s="20"/>
      <c r="C30" s="6" t="s">
        <v>31</v>
      </c>
      <c r="D30" s="6">
        <v>5799</v>
      </c>
      <c r="E30" s="6">
        <v>5829</v>
      </c>
      <c r="F30" s="6">
        <v>3941</v>
      </c>
      <c r="G30" s="6">
        <v>3955</v>
      </c>
      <c r="H30" s="6">
        <v>2969</v>
      </c>
      <c r="I30" s="6">
        <v>3225</v>
      </c>
      <c r="J30" s="6">
        <v>2699</v>
      </c>
      <c r="K30" s="6">
        <v>2699</v>
      </c>
      <c r="L30" s="6">
        <v>3116</v>
      </c>
      <c r="M30" s="6">
        <v>3121</v>
      </c>
      <c r="N30" s="6">
        <v>3192</v>
      </c>
      <c r="O30" s="6">
        <v>3195</v>
      </c>
      <c r="P30" s="6">
        <v>3373</v>
      </c>
      <c r="Q30" s="6">
        <v>3378</v>
      </c>
      <c r="R30" s="6">
        <v>3204</v>
      </c>
      <c r="S30" s="6">
        <v>3290</v>
      </c>
      <c r="T30" s="11">
        <f t="shared" si="0"/>
        <v>86</v>
      </c>
      <c r="U30" s="18">
        <v>2.6800000000000001E-2</v>
      </c>
      <c r="V30" s="5"/>
    </row>
    <row r="31" spans="1:22" x14ac:dyDescent="0.25">
      <c r="A31" s="14" t="s">
        <v>40</v>
      </c>
      <c r="B31" s="15"/>
      <c r="C31" s="6" t="s">
        <v>28</v>
      </c>
      <c r="D31" s="6"/>
      <c r="E31" s="6"/>
      <c r="F31" s="6"/>
      <c r="G31" s="6"/>
      <c r="H31" s="6"/>
      <c r="I31" s="6"/>
      <c r="J31" s="6"/>
      <c r="K31" s="6"/>
      <c r="L31" s="6">
        <v>2506</v>
      </c>
      <c r="M31" s="6">
        <v>2516</v>
      </c>
      <c r="N31" s="6">
        <v>4125</v>
      </c>
      <c r="O31" s="6">
        <v>4165</v>
      </c>
      <c r="P31" s="6">
        <v>185</v>
      </c>
      <c r="Q31" s="6">
        <v>190</v>
      </c>
      <c r="R31" s="6">
        <v>6816</v>
      </c>
      <c r="S31" s="6">
        <v>6871</v>
      </c>
      <c r="T31" s="11">
        <f t="shared" si="0"/>
        <v>55</v>
      </c>
      <c r="U31" s="18">
        <v>8.0999999999999996E-3</v>
      </c>
      <c r="V31" s="5"/>
    </row>
    <row r="32" spans="1:22" x14ac:dyDescent="0.25">
      <c r="A32" s="16"/>
      <c r="B32" s="17"/>
      <c r="C32" s="6" t="s">
        <v>30</v>
      </c>
      <c r="D32" s="6"/>
      <c r="E32" s="6"/>
      <c r="F32" s="6"/>
      <c r="G32" s="6"/>
      <c r="H32" s="6"/>
      <c r="I32" s="6"/>
      <c r="J32" s="6"/>
      <c r="K32" s="6"/>
      <c r="L32" s="6">
        <v>1740</v>
      </c>
      <c r="M32" s="6">
        <v>1776</v>
      </c>
      <c r="N32" s="6">
        <v>3666</v>
      </c>
      <c r="O32" s="6">
        <v>4434</v>
      </c>
      <c r="P32" s="6">
        <v>165</v>
      </c>
      <c r="Q32" s="6">
        <v>179</v>
      </c>
      <c r="R32" s="6">
        <v>5571</v>
      </c>
      <c r="S32" s="6">
        <v>6389</v>
      </c>
      <c r="T32" s="11">
        <f t="shared" si="0"/>
        <v>818</v>
      </c>
      <c r="U32" s="18">
        <v>0.14680000000000001</v>
      </c>
      <c r="V32" s="5"/>
    </row>
    <row r="33" spans="1:22" x14ac:dyDescent="0.25">
      <c r="A33" s="19"/>
      <c r="B33" s="20"/>
      <c r="C33" s="6" t="s">
        <v>31</v>
      </c>
      <c r="D33" s="6"/>
      <c r="E33" s="6"/>
      <c r="F33" s="6"/>
      <c r="G33" s="6"/>
      <c r="H33" s="6"/>
      <c r="I33" s="6"/>
      <c r="J33" s="6"/>
      <c r="K33" s="6"/>
      <c r="L33" s="6">
        <v>118</v>
      </c>
      <c r="M33" s="6">
        <v>120</v>
      </c>
      <c r="N33" s="6">
        <v>151</v>
      </c>
      <c r="O33" s="6">
        <v>181</v>
      </c>
      <c r="P33" s="6">
        <v>152</v>
      </c>
      <c r="Q33" s="6">
        <v>160</v>
      </c>
      <c r="R33" s="6">
        <v>139</v>
      </c>
      <c r="S33" s="6">
        <v>158</v>
      </c>
      <c r="T33" s="11">
        <f t="shared" si="0"/>
        <v>19</v>
      </c>
      <c r="U33" s="18">
        <v>0.13769999999999999</v>
      </c>
      <c r="V33" s="5"/>
    </row>
    <row r="34" spans="1:22" x14ac:dyDescent="0.25">
      <c r="A34" s="14" t="s">
        <v>41</v>
      </c>
      <c r="B34" s="15"/>
      <c r="C34" s="6" t="s">
        <v>28</v>
      </c>
      <c r="D34" s="6"/>
      <c r="E34" s="6"/>
      <c r="F34" s="6"/>
      <c r="G34" s="6"/>
      <c r="H34" s="6"/>
      <c r="I34" s="6"/>
      <c r="J34" s="6"/>
      <c r="K34" s="6"/>
      <c r="L34" s="6">
        <v>195</v>
      </c>
      <c r="M34" s="6">
        <v>198</v>
      </c>
      <c r="N34" s="6">
        <v>3379</v>
      </c>
      <c r="O34" s="6">
        <v>3382</v>
      </c>
      <c r="P34" s="6">
        <v>307</v>
      </c>
      <c r="Q34" s="6">
        <v>309</v>
      </c>
      <c r="R34" s="6">
        <v>3881</v>
      </c>
      <c r="S34" s="6">
        <v>3889</v>
      </c>
      <c r="T34" s="11">
        <f t="shared" si="0"/>
        <v>8</v>
      </c>
      <c r="U34" s="18">
        <v>2.0999999999999999E-3</v>
      </c>
      <c r="V34" s="5"/>
    </row>
    <row r="35" spans="1:22" x14ac:dyDescent="0.25">
      <c r="A35" s="16"/>
      <c r="B35" s="17"/>
      <c r="C35" s="6" t="s">
        <v>30</v>
      </c>
      <c r="D35" s="6"/>
      <c r="E35" s="6"/>
      <c r="F35" s="6"/>
      <c r="G35" s="6"/>
      <c r="H35" s="6"/>
      <c r="I35" s="6"/>
      <c r="J35" s="6"/>
      <c r="K35" s="6"/>
      <c r="L35" s="6">
        <v>1243</v>
      </c>
      <c r="M35" s="6">
        <v>1263</v>
      </c>
      <c r="N35" s="6">
        <v>31764</v>
      </c>
      <c r="O35" s="6">
        <v>31810</v>
      </c>
      <c r="P35" s="6">
        <v>1347</v>
      </c>
      <c r="Q35" s="6">
        <v>1490</v>
      </c>
      <c r="R35" s="6">
        <v>34354</v>
      </c>
      <c r="S35" s="6">
        <v>34563</v>
      </c>
      <c r="T35" s="11">
        <f t="shared" si="0"/>
        <v>209</v>
      </c>
      <c r="U35" s="18">
        <v>6.1000000000000004E-3</v>
      </c>
      <c r="V35" s="5"/>
    </row>
    <row r="36" spans="1:22" x14ac:dyDescent="0.25">
      <c r="A36" s="19"/>
      <c r="B36" s="20"/>
      <c r="C36" s="6" t="s">
        <v>31</v>
      </c>
      <c r="D36" s="6"/>
      <c r="E36" s="6"/>
      <c r="F36" s="6"/>
      <c r="G36" s="6"/>
      <c r="H36" s="6"/>
      <c r="I36" s="6"/>
      <c r="J36" s="6"/>
      <c r="K36" s="6"/>
      <c r="L36" s="6">
        <v>1147</v>
      </c>
      <c r="M36" s="6">
        <v>1148</v>
      </c>
      <c r="N36" s="6">
        <v>1692</v>
      </c>
      <c r="O36" s="6">
        <v>1693</v>
      </c>
      <c r="P36" s="6">
        <v>790</v>
      </c>
      <c r="Q36" s="6">
        <v>868</v>
      </c>
      <c r="R36" s="6">
        <v>1593</v>
      </c>
      <c r="S36" s="6">
        <v>1600</v>
      </c>
      <c r="T36" s="11">
        <f t="shared" si="0"/>
        <v>7</v>
      </c>
      <c r="U36" s="18">
        <v>4.4000000000000003E-3</v>
      </c>
      <c r="V36" s="5"/>
    </row>
    <row r="37" spans="1:22" x14ac:dyDescent="0.25">
      <c r="A37" s="14" t="s">
        <v>42</v>
      </c>
      <c r="B37" s="15"/>
      <c r="C37" s="6" t="s">
        <v>28</v>
      </c>
      <c r="D37" s="6"/>
      <c r="E37" s="6"/>
      <c r="F37" s="6"/>
      <c r="G37" s="6"/>
      <c r="H37" s="6"/>
      <c r="I37" s="6"/>
      <c r="J37" s="6"/>
      <c r="K37" s="6"/>
      <c r="L37" s="6">
        <v>62</v>
      </c>
      <c r="M37" s="6">
        <v>63</v>
      </c>
      <c r="N37" s="6">
        <v>3248</v>
      </c>
      <c r="O37" s="6">
        <v>3249</v>
      </c>
      <c r="P37" s="6">
        <v>812</v>
      </c>
      <c r="Q37" s="6">
        <v>813</v>
      </c>
      <c r="R37" s="6">
        <v>4122</v>
      </c>
      <c r="S37" s="6">
        <v>4125</v>
      </c>
      <c r="T37" s="11">
        <f t="shared" si="0"/>
        <v>3</v>
      </c>
      <c r="U37" s="18">
        <v>6.9999999999999999E-4</v>
      </c>
      <c r="V37" s="5"/>
    </row>
    <row r="38" spans="1:22" x14ac:dyDescent="0.25">
      <c r="A38" s="16"/>
      <c r="B38" s="17"/>
      <c r="C38" s="6" t="s">
        <v>30</v>
      </c>
      <c r="D38" s="6"/>
      <c r="E38" s="6"/>
      <c r="F38" s="6"/>
      <c r="G38" s="6"/>
      <c r="H38" s="6"/>
      <c r="I38" s="6"/>
      <c r="J38" s="6"/>
      <c r="K38" s="6"/>
      <c r="L38" s="6">
        <v>283</v>
      </c>
      <c r="M38" s="6">
        <v>289</v>
      </c>
      <c r="N38" s="6">
        <v>14253</v>
      </c>
      <c r="O38" s="6">
        <v>14404</v>
      </c>
      <c r="P38" s="6">
        <v>3695</v>
      </c>
      <c r="Q38" s="6">
        <v>3740</v>
      </c>
      <c r="R38" s="6">
        <v>18231</v>
      </c>
      <c r="S38" s="6">
        <v>18433</v>
      </c>
      <c r="T38" s="11">
        <f t="shared" si="0"/>
        <v>202</v>
      </c>
      <c r="U38" s="18">
        <v>1.11E-2</v>
      </c>
      <c r="V38" s="5"/>
    </row>
    <row r="39" spans="1:22" x14ac:dyDescent="0.25">
      <c r="A39" s="19"/>
      <c r="B39" s="20"/>
      <c r="C39" s="6" t="s">
        <v>31</v>
      </c>
      <c r="D39" s="6"/>
      <c r="E39" s="6"/>
      <c r="F39" s="6"/>
      <c r="G39" s="6"/>
      <c r="H39" s="6"/>
      <c r="I39" s="6"/>
      <c r="J39" s="6"/>
      <c r="K39" s="6"/>
      <c r="L39" s="6">
        <v>822</v>
      </c>
      <c r="M39" s="6">
        <v>826</v>
      </c>
      <c r="N39" s="6">
        <v>790</v>
      </c>
      <c r="O39" s="6">
        <v>798</v>
      </c>
      <c r="P39" s="6">
        <v>819</v>
      </c>
      <c r="Q39" s="6">
        <v>828</v>
      </c>
      <c r="R39" s="6">
        <v>796</v>
      </c>
      <c r="S39" s="6">
        <v>804</v>
      </c>
      <c r="T39" s="11">
        <f t="shared" si="0"/>
        <v>8</v>
      </c>
      <c r="U39" s="18">
        <v>1.03E-2</v>
      </c>
      <c r="V39" s="5"/>
    </row>
    <row r="40" spans="1:22" x14ac:dyDescent="0.25">
      <c r="A40" s="14" t="s">
        <v>43</v>
      </c>
      <c r="B40" s="15"/>
      <c r="C40" s="6" t="s">
        <v>28</v>
      </c>
      <c r="D40" s="6">
        <v>976</v>
      </c>
      <c r="E40" s="6">
        <v>979</v>
      </c>
      <c r="F40" s="6">
        <v>474</v>
      </c>
      <c r="G40" s="6">
        <v>476</v>
      </c>
      <c r="H40" s="6">
        <v>332</v>
      </c>
      <c r="I40" s="6">
        <v>334</v>
      </c>
      <c r="J40" s="6">
        <v>325</v>
      </c>
      <c r="K40" s="6">
        <v>335</v>
      </c>
      <c r="L40" s="6">
        <v>4616</v>
      </c>
      <c r="M40" s="6">
        <v>4618</v>
      </c>
      <c r="N40" s="6">
        <v>2467</v>
      </c>
      <c r="O40" s="6">
        <v>2469</v>
      </c>
      <c r="P40" s="6">
        <v>248</v>
      </c>
      <c r="Q40" s="6">
        <v>250</v>
      </c>
      <c r="R40" s="6">
        <v>9438</v>
      </c>
      <c r="S40" s="6">
        <v>9461</v>
      </c>
      <c r="T40" s="11">
        <f t="shared" si="0"/>
        <v>23</v>
      </c>
      <c r="U40" s="18">
        <v>2.3999999999999998E-3</v>
      </c>
      <c r="V40" s="5"/>
    </row>
    <row r="41" spans="1:22" x14ac:dyDescent="0.25">
      <c r="A41" s="16"/>
      <c r="B41" s="17"/>
      <c r="C41" s="6" t="s">
        <v>30</v>
      </c>
      <c r="D41" s="6">
        <v>9606</v>
      </c>
      <c r="E41" s="6">
        <v>9704</v>
      </c>
      <c r="F41" s="6">
        <v>3593</v>
      </c>
      <c r="G41" s="6">
        <v>3891</v>
      </c>
      <c r="H41" s="6">
        <v>2751</v>
      </c>
      <c r="I41" s="6">
        <v>2948</v>
      </c>
      <c r="J41" s="6">
        <v>3296</v>
      </c>
      <c r="K41" s="6">
        <v>3440</v>
      </c>
      <c r="L41" s="6">
        <v>22309</v>
      </c>
      <c r="M41" s="6">
        <v>22559</v>
      </c>
      <c r="N41" s="6">
        <v>14141</v>
      </c>
      <c r="O41" s="6">
        <v>14644</v>
      </c>
      <c r="P41" s="6">
        <v>926</v>
      </c>
      <c r="Q41" s="6">
        <v>946</v>
      </c>
      <c r="R41" s="6">
        <v>56622</v>
      </c>
      <c r="S41" s="6">
        <v>58132</v>
      </c>
      <c r="T41" s="11">
        <f t="shared" si="0"/>
        <v>1510</v>
      </c>
      <c r="U41" s="18">
        <v>2.6700000000000002E-2</v>
      </c>
      <c r="V41" s="5"/>
    </row>
    <row r="42" spans="1:22" x14ac:dyDescent="0.25">
      <c r="A42" s="19"/>
      <c r="B42" s="20"/>
      <c r="C42" s="6" t="s">
        <v>31</v>
      </c>
      <c r="D42" s="6">
        <v>9842</v>
      </c>
      <c r="E42" s="6">
        <v>9912</v>
      </c>
      <c r="F42" s="6">
        <v>7580</v>
      </c>
      <c r="G42" s="6">
        <v>8174</v>
      </c>
      <c r="H42" s="6">
        <v>8286</v>
      </c>
      <c r="I42" s="6">
        <v>8826</v>
      </c>
      <c r="J42" s="6">
        <v>10142</v>
      </c>
      <c r="K42" s="6">
        <v>10269</v>
      </c>
      <c r="L42" s="6">
        <v>4833</v>
      </c>
      <c r="M42" s="6">
        <v>4885</v>
      </c>
      <c r="N42" s="6">
        <v>5732</v>
      </c>
      <c r="O42" s="6">
        <v>5931</v>
      </c>
      <c r="P42" s="6">
        <v>3734</v>
      </c>
      <c r="Q42" s="6">
        <v>3784</v>
      </c>
      <c r="R42" s="6">
        <v>5999</v>
      </c>
      <c r="S42" s="6">
        <v>6144</v>
      </c>
      <c r="T42" s="11">
        <f t="shared" si="0"/>
        <v>145</v>
      </c>
      <c r="U42" s="18">
        <v>2.4199999999999999E-2</v>
      </c>
      <c r="V42" s="5"/>
    </row>
    <row r="43" spans="1:22" x14ac:dyDescent="0.25">
      <c r="A43" s="14" t="s">
        <v>44</v>
      </c>
      <c r="B43" s="15"/>
      <c r="C43" s="6" t="s">
        <v>28</v>
      </c>
      <c r="D43" s="6">
        <v>41</v>
      </c>
      <c r="E43" s="6">
        <v>43</v>
      </c>
      <c r="F43" s="6">
        <v>426</v>
      </c>
      <c r="G43" s="6">
        <v>428</v>
      </c>
      <c r="H43" s="6">
        <v>649</v>
      </c>
      <c r="I43" s="6">
        <v>651</v>
      </c>
      <c r="J43" s="6">
        <v>9</v>
      </c>
      <c r="K43" s="6">
        <v>11</v>
      </c>
      <c r="L43" s="6">
        <v>1634</v>
      </c>
      <c r="M43" s="6">
        <v>1637</v>
      </c>
      <c r="N43" s="6">
        <v>1144</v>
      </c>
      <c r="O43" s="6">
        <v>1153</v>
      </c>
      <c r="P43" s="6">
        <v>277</v>
      </c>
      <c r="Q43" s="6">
        <v>280</v>
      </c>
      <c r="R43" s="6">
        <v>4180</v>
      </c>
      <c r="S43" s="6">
        <v>4203</v>
      </c>
      <c r="T43" s="11">
        <f t="shared" si="0"/>
        <v>23</v>
      </c>
      <c r="U43" s="18">
        <v>5.4999999999999997E-3</v>
      </c>
      <c r="V43" s="5"/>
    </row>
    <row r="44" spans="1:22" x14ac:dyDescent="0.25">
      <c r="A44" s="16"/>
      <c r="B44" s="17"/>
      <c r="C44" s="6" t="s">
        <v>30</v>
      </c>
      <c r="D44" s="6">
        <v>243</v>
      </c>
      <c r="E44" s="6">
        <v>259</v>
      </c>
      <c r="F44" s="6">
        <v>2232</v>
      </c>
      <c r="G44" s="6">
        <v>2260</v>
      </c>
      <c r="H44" s="6">
        <v>3583</v>
      </c>
      <c r="I44" s="6">
        <v>3603</v>
      </c>
      <c r="J44" s="6">
        <v>92</v>
      </c>
      <c r="K44" s="6">
        <v>113</v>
      </c>
      <c r="L44" s="6">
        <v>8333</v>
      </c>
      <c r="M44" s="6">
        <v>8431</v>
      </c>
      <c r="N44" s="6">
        <v>5769</v>
      </c>
      <c r="O44" s="6">
        <v>5823</v>
      </c>
      <c r="P44" s="6">
        <v>1540</v>
      </c>
      <c r="Q44" s="6">
        <v>1557</v>
      </c>
      <c r="R44" s="6">
        <v>21792</v>
      </c>
      <c r="S44" s="6">
        <v>22046</v>
      </c>
      <c r="T44" s="11">
        <f t="shared" si="0"/>
        <v>254</v>
      </c>
      <c r="U44" s="18">
        <v>1.17E-2</v>
      </c>
      <c r="V44" s="5"/>
    </row>
    <row r="45" spans="1:22" x14ac:dyDescent="0.25">
      <c r="A45" s="19"/>
      <c r="B45" s="20"/>
      <c r="C45" s="6" t="s">
        <v>31</v>
      </c>
      <c r="D45" s="6">
        <v>5927</v>
      </c>
      <c r="E45" s="6">
        <v>6023</v>
      </c>
      <c r="F45" s="6">
        <v>5239</v>
      </c>
      <c r="G45" s="6">
        <v>5280</v>
      </c>
      <c r="H45" s="6">
        <v>5521</v>
      </c>
      <c r="I45" s="6">
        <v>5535</v>
      </c>
      <c r="J45" s="6">
        <v>10222</v>
      </c>
      <c r="K45" s="6">
        <v>10273</v>
      </c>
      <c r="L45" s="6">
        <v>5100</v>
      </c>
      <c r="M45" s="6">
        <v>5150</v>
      </c>
      <c r="N45" s="6">
        <v>5043</v>
      </c>
      <c r="O45" s="6">
        <v>5050</v>
      </c>
      <c r="P45" s="6">
        <v>5560</v>
      </c>
      <c r="Q45" s="6">
        <v>5561</v>
      </c>
      <c r="R45" s="6">
        <v>5213</v>
      </c>
      <c r="S45" s="6">
        <v>5245</v>
      </c>
      <c r="T45" s="11">
        <f t="shared" si="0"/>
        <v>32</v>
      </c>
      <c r="U45" s="18">
        <v>6.1000000000000004E-3</v>
      </c>
      <c r="V45" s="5"/>
    </row>
    <row r="46" spans="1:22" x14ac:dyDescent="0.25">
      <c r="A46" s="14" t="s">
        <v>45</v>
      </c>
      <c r="B46" s="15"/>
      <c r="C46" s="6" t="s">
        <v>28</v>
      </c>
      <c r="D46" s="6">
        <v>897</v>
      </c>
      <c r="E46" s="6">
        <v>898</v>
      </c>
      <c r="F46" s="6">
        <v>752</v>
      </c>
      <c r="G46" s="6">
        <v>760</v>
      </c>
      <c r="H46" s="6">
        <v>785</v>
      </c>
      <c r="I46" s="6">
        <v>786</v>
      </c>
      <c r="J46" s="6">
        <v>349</v>
      </c>
      <c r="K46" s="6">
        <v>350</v>
      </c>
      <c r="L46" s="6">
        <v>1755</v>
      </c>
      <c r="M46" s="6">
        <v>1852</v>
      </c>
      <c r="N46" s="6">
        <v>1881</v>
      </c>
      <c r="O46" s="6">
        <v>1895</v>
      </c>
      <c r="P46" s="6">
        <v>376</v>
      </c>
      <c r="Q46" s="6">
        <v>378</v>
      </c>
      <c r="R46" s="6">
        <v>6795</v>
      </c>
      <c r="S46" s="6">
        <v>6919</v>
      </c>
      <c r="T46" s="11">
        <f t="shared" si="0"/>
        <v>124</v>
      </c>
      <c r="U46" s="18">
        <v>1.8200000000000001E-2</v>
      </c>
      <c r="V46" s="5"/>
    </row>
    <row r="47" spans="1:22" x14ac:dyDescent="0.25">
      <c r="A47" s="16"/>
      <c r="B47" s="17"/>
      <c r="C47" s="6" t="s">
        <v>30</v>
      </c>
      <c r="D47" s="6">
        <v>15153</v>
      </c>
      <c r="E47" s="6">
        <v>15215</v>
      </c>
      <c r="F47" s="6">
        <v>7619</v>
      </c>
      <c r="G47" s="6">
        <v>7870</v>
      </c>
      <c r="H47" s="6">
        <v>4244</v>
      </c>
      <c r="I47" s="6">
        <v>4281</v>
      </c>
      <c r="J47" s="6">
        <v>1116</v>
      </c>
      <c r="K47" s="6">
        <v>1127</v>
      </c>
      <c r="L47" s="6">
        <v>25128</v>
      </c>
      <c r="M47" s="6">
        <v>26563</v>
      </c>
      <c r="N47" s="6">
        <v>22981</v>
      </c>
      <c r="O47" s="6">
        <v>23293</v>
      </c>
      <c r="P47" s="6">
        <v>3713</v>
      </c>
      <c r="Q47" s="6">
        <v>3776</v>
      </c>
      <c r="R47" s="6">
        <v>79954</v>
      </c>
      <c r="S47" s="6">
        <v>82125</v>
      </c>
      <c r="T47" s="11">
        <f t="shared" si="0"/>
        <v>2171</v>
      </c>
      <c r="U47" s="18">
        <v>2.7199999999999998E-2</v>
      </c>
      <c r="V47" s="5"/>
    </row>
    <row r="48" spans="1:22" x14ac:dyDescent="0.25">
      <c r="A48" s="19"/>
      <c r="B48" s="20"/>
      <c r="C48" s="6" t="s">
        <v>31</v>
      </c>
      <c r="D48" s="6">
        <v>16893</v>
      </c>
      <c r="E48" s="6">
        <v>16493</v>
      </c>
      <c r="F48" s="6">
        <v>10132</v>
      </c>
      <c r="G48" s="6">
        <v>10355</v>
      </c>
      <c r="H48" s="6">
        <v>5406</v>
      </c>
      <c r="I48" s="6">
        <v>5447</v>
      </c>
      <c r="J48" s="6">
        <v>3198</v>
      </c>
      <c r="K48" s="6">
        <v>3220</v>
      </c>
      <c r="L48" s="6">
        <v>14318</v>
      </c>
      <c r="M48" s="6">
        <v>14343</v>
      </c>
      <c r="N48" s="6">
        <v>12217</v>
      </c>
      <c r="O48" s="6">
        <v>12292</v>
      </c>
      <c r="P48" s="6">
        <v>9875</v>
      </c>
      <c r="Q48" s="6">
        <v>9989</v>
      </c>
      <c r="R48" s="6">
        <v>11767</v>
      </c>
      <c r="S48" s="6">
        <v>11869</v>
      </c>
      <c r="T48" s="11">
        <v>103</v>
      </c>
      <c r="U48" s="18">
        <v>8.6999999999999994E-3</v>
      </c>
      <c r="V48" s="5"/>
    </row>
    <row r="49" spans="1:22" x14ac:dyDescent="0.25">
      <c r="A49" s="14" t="s">
        <v>46</v>
      </c>
      <c r="B49" s="15"/>
      <c r="C49" s="6" t="s">
        <v>28</v>
      </c>
      <c r="D49" s="6">
        <v>158</v>
      </c>
      <c r="E49" s="6">
        <v>160</v>
      </c>
      <c r="F49" s="6">
        <v>92</v>
      </c>
      <c r="G49" s="6">
        <v>95</v>
      </c>
      <c r="H49" s="6">
        <v>39</v>
      </c>
      <c r="I49" s="6">
        <v>42</v>
      </c>
      <c r="J49" s="6">
        <v>13</v>
      </c>
      <c r="K49" s="6">
        <v>15</v>
      </c>
      <c r="L49" s="6">
        <v>158</v>
      </c>
      <c r="M49" s="6">
        <v>160</v>
      </c>
      <c r="N49" s="6">
        <v>135</v>
      </c>
      <c r="O49" s="6">
        <v>137</v>
      </c>
      <c r="P49" s="6">
        <v>33</v>
      </c>
      <c r="Q49" s="6">
        <v>34</v>
      </c>
      <c r="R49" s="6">
        <v>628</v>
      </c>
      <c r="S49" s="6">
        <v>643</v>
      </c>
      <c r="T49" s="11">
        <f t="shared" si="0"/>
        <v>15</v>
      </c>
      <c r="U49" s="18">
        <v>2.3900000000000001E-2</v>
      </c>
      <c r="V49" s="5"/>
    </row>
    <row r="50" spans="1:22" x14ac:dyDescent="0.25">
      <c r="A50" s="16"/>
      <c r="B50" s="17"/>
      <c r="C50" s="6" t="s">
        <v>30</v>
      </c>
      <c r="D50" s="6">
        <v>1183</v>
      </c>
      <c r="E50" s="6">
        <v>1206</v>
      </c>
      <c r="F50" s="6">
        <v>635</v>
      </c>
      <c r="G50" s="6">
        <v>663</v>
      </c>
      <c r="H50" s="6">
        <v>177</v>
      </c>
      <c r="I50" s="6">
        <v>250</v>
      </c>
      <c r="J50" s="6">
        <v>33</v>
      </c>
      <c r="K50" s="6">
        <v>39</v>
      </c>
      <c r="L50" s="6">
        <v>1390</v>
      </c>
      <c r="M50" s="6">
        <v>1426</v>
      </c>
      <c r="N50" s="6">
        <v>1229</v>
      </c>
      <c r="O50" s="6">
        <v>1281</v>
      </c>
      <c r="P50" s="6">
        <v>82</v>
      </c>
      <c r="Q50" s="6">
        <v>86</v>
      </c>
      <c r="R50" s="6">
        <v>4729</v>
      </c>
      <c r="S50" s="6">
        <v>4951</v>
      </c>
      <c r="T50" s="11">
        <f t="shared" si="0"/>
        <v>222</v>
      </c>
      <c r="U50" s="18">
        <v>4.6899999999999997E-2</v>
      </c>
      <c r="V50" s="5"/>
    </row>
    <row r="51" spans="1:22" x14ac:dyDescent="0.25">
      <c r="A51" s="19"/>
      <c r="B51" s="20"/>
      <c r="C51" s="6" t="s">
        <v>31</v>
      </c>
      <c r="D51" s="6">
        <v>7487</v>
      </c>
      <c r="E51" s="6">
        <v>7538</v>
      </c>
      <c r="F51" s="6">
        <v>6902</v>
      </c>
      <c r="G51" s="6">
        <v>6979</v>
      </c>
      <c r="H51" s="6">
        <v>4538</v>
      </c>
      <c r="I51" s="6">
        <v>5952</v>
      </c>
      <c r="J51" s="6">
        <v>2538</v>
      </c>
      <c r="K51" s="6">
        <v>2600</v>
      </c>
      <c r="L51" s="6">
        <v>8797</v>
      </c>
      <c r="M51" s="6">
        <v>8913</v>
      </c>
      <c r="N51" s="6">
        <v>9104</v>
      </c>
      <c r="O51" s="6">
        <v>9350</v>
      </c>
      <c r="P51" s="6">
        <v>2485</v>
      </c>
      <c r="Q51" s="6">
        <v>2529</v>
      </c>
      <c r="R51" s="6">
        <v>7530</v>
      </c>
      <c r="S51" s="6">
        <v>7700</v>
      </c>
      <c r="T51" s="11">
        <f t="shared" si="0"/>
        <v>170</v>
      </c>
      <c r="U51" s="18">
        <v>2.2499999999999999E-2</v>
      </c>
      <c r="V51" s="5"/>
    </row>
    <row r="52" spans="1:22" x14ac:dyDescent="0.25">
      <c r="A52" s="14" t="s">
        <v>47</v>
      </c>
      <c r="B52" s="15"/>
      <c r="C52" s="6" t="s">
        <v>28</v>
      </c>
      <c r="D52" s="6">
        <v>3667</v>
      </c>
      <c r="E52" s="6">
        <v>3669</v>
      </c>
      <c r="F52" s="6">
        <v>870</v>
      </c>
      <c r="G52" s="6">
        <v>887</v>
      </c>
      <c r="H52" s="6">
        <v>727</v>
      </c>
      <c r="I52" s="6">
        <v>730</v>
      </c>
      <c r="J52" s="6">
        <v>74</v>
      </c>
      <c r="K52" s="6">
        <v>76</v>
      </c>
      <c r="L52" s="6">
        <v>1225</v>
      </c>
      <c r="M52" s="6">
        <v>1297</v>
      </c>
      <c r="N52" s="6">
        <v>2934</v>
      </c>
      <c r="O52" s="6">
        <v>2993</v>
      </c>
      <c r="P52" s="6">
        <v>1110</v>
      </c>
      <c r="Q52" s="6">
        <v>1114</v>
      </c>
      <c r="R52" s="6">
        <v>10607</v>
      </c>
      <c r="S52" s="6">
        <v>10766</v>
      </c>
      <c r="T52" s="11">
        <f t="shared" si="0"/>
        <v>159</v>
      </c>
      <c r="U52" s="18">
        <v>1.4999999999999999E-2</v>
      </c>
      <c r="V52" s="5"/>
    </row>
    <row r="53" spans="1:22" x14ac:dyDescent="0.25">
      <c r="A53" s="16"/>
      <c r="B53" s="17"/>
      <c r="C53" s="6" t="s">
        <v>30</v>
      </c>
      <c r="D53" s="6">
        <v>40353</v>
      </c>
      <c r="E53" s="6">
        <v>40385</v>
      </c>
      <c r="F53" s="6">
        <v>6220</v>
      </c>
      <c r="G53" s="6">
        <v>6386</v>
      </c>
      <c r="H53" s="6">
        <v>4131</v>
      </c>
      <c r="I53" s="6">
        <v>4180</v>
      </c>
      <c r="J53" s="6">
        <v>546</v>
      </c>
      <c r="K53" s="6">
        <v>561</v>
      </c>
      <c r="L53" s="6">
        <v>21041</v>
      </c>
      <c r="M53" s="6">
        <v>22282</v>
      </c>
      <c r="N53" s="6">
        <v>24364</v>
      </c>
      <c r="O53" s="6">
        <v>24872</v>
      </c>
      <c r="P53" s="6">
        <v>7475</v>
      </c>
      <c r="Q53" s="6">
        <v>7502</v>
      </c>
      <c r="R53" s="6">
        <v>104130</v>
      </c>
      <c r="S53" s="6">
        <v>106168</v>
      </c>
      <c r="T53" s="11">
        <f t="shared" si="0"/>
        <v>2038</v>
      </c>
      <c r="U53" s="18">
        <v>1.9599999999999999E-2</v>
      </c>
      <c r="V53" s="5"/>
    </row>
    <row r="54" spans="1:22" x14ac:dyDescent="0.25">
      <c r="A54" s="19"/>
      <c r="B54" s="20"/>
      <c r="C54" s="6" t="s">
        <v>31</v>
      </c>
      <c r="D54" s="6">
        <v>11004</v>
      </c>
      <c r="E54" s="6">
        <v>11007</v>
      </c>
      <c r="F54" s="6">
        <v>7149</v>
      </c>
      <c r="G54" s="6">
        <v>7200</v>
      </c>
      <c r="H54" s="6">
        <v>5682</v>
      </c>
      <c r="I54" s="6">
        <v>5726</v>
      </c>
      <c r="J54" s="6">
        <v>7378</v>
      </c>
      <c r="K54" s="6">
        <v>7382</v>
      </c>
      <c r="L54" s="6">
        <v>17176</v>
      </c>
      <c r="M54" s="6">
        <v>17180</v>
      </c>
      <c r="N54" s="6">
        <v>8304</v>
      </c>
      <c r="O54" s="6">
        <v>8310</v>
      </c>
      <c r="P54" s="6">
        <v>6734</v>
      </c>
      <c r="Q54" s="6">
        <v>6734</v>
      </c>
      <c r="R54" s="6">
        <v>9817</v>
      </c>
      <c r="S54" s="6">
        <v>9861</v>
      </c>
      <c r="T54" s="11">
        <f t="shared" si="0"/>
        <v>44</v>
      </c>
      <c r="U54" s="18">
        <v>4.4999999999999997E-3</v>
      </c>
      <c r="V54" s="10"/>
    </row>
    <row r="55" spans="1:22" x14ac:dyDescent="0.25">
      <c r="A55" t="s">
        <v>48</v>
      </c>
    </row>
    <row r="56" spans="1:22" x14ac:dyDescent="0.25">
      <c r="A56" t="s">
        <v>49</v>
      </c>
    </row>
    <row r="57" spans="1:22" x14ac:dyDescent="0.25">
      <c r="A57" t="s">
        <v>50</v>
      </c>
    </row>
  </sheetData>
  <mergeCells count="9">
    <mergeCell ref="N8:O8"/>
    <mergeCell ref="P8:Q8"/>
    <mergeCell ref="R8:S8"/>
    <mergeCell ref="A8:B10"/>
    <mergeCell ref="D8:E8"/>
    <mergeCell ref="F8:G8"/>
    <mergeCell ref="H8:I8"/>
    <mergeCell ref="J8:K8"/>
    <mergeCell ref="L8:M8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20"/>
  <sheetViews>
    <sheetView topLeftCell="A118" workbookViewId="0">
      <selection activeCell="L126" sqref="L126"/>
    </sheetView>
  </sheetViews>
  <sheetFormatPr defaultRowHeight="15" x14ac:dyDescent="0.25"/>
  <sheetData>
    <row r="1" spans="1:22" x14ac:dyDescent="0.25">
      <c r="A1" t="s">
        <v>0</v>
      </c>
    </row>
    <row r="2" spans="1:22" x14ac:dyDescent="0.25">
      <c r="A2" t="s">
        <v>1</v>
      </c>
      <c r="O2" s="21"/>
    </row>
    <row r="3" spans="1:22" x14ac:dyDescent="0.25">
      <c r="A3" t="s">
        <v>51</v>
      </c>
    </row>
    <row r="4" spans="1:22" x14ac:dyDescent="0.25">
      <c r="A4" t="s">
        <v>3</v>
      </c>
    </row>
    <row r="5" spans="1:22" x14ac:dyDescent="0.25">
      <c r="A5" t="s">
        <v>52</v>
      </c>
    </row>
    <row r="6" spans="1:22" x14ac:dyDescent="0.25">
      <c r="M6" t="s">
        <v>5</v>
      </c>
    </row>
    <row r="7" spans="1:22" x14ac:dyDescent="0.25">
      <c r="M7" t="s">
        <v>6</v>
      </c>
    </row>
    <row r="8" spans="1:22" x14ac:dyDescent="0.25">
      <c r="A8" s="109" t="s">
        <v>7</v>
      </c>
      <c r="B8" s="110"/>
      <c r="C8" s="3"/>
      <c r="D8" s="107" t="s">
        <v>8</v>
      </c>
      <c r="E8" s="108"/>
      <c r="F8" s="107" t="s">
        <v>9</v>
      </c>
      <c r="G8" s="108"/>
      <c r="H8" s="107" t="s">
        <v>10</v>
      </c>
      <c r="I8" s="108"/>
      <c r="J8" s="107" t="s">
        <v>11</v>
      </c>
      <c r="K8" s="108"/>
      <c r="L8" s="107" t="s">
        <v>12</v>
      </c>
      <c r="M8" s="108"/>
      <c r="N8" s="107" t="s">
        <v>13</v>
      </c>
      <c r="O8" s="108"/>
      <c r="P8" s="107" t="s">
        <v>14</v>
      </c>
      <c r="Q8" s="108"/>
      <c r="R8" s="107" t="s">
        <v>15</v>
      </c>
      <c r="S8" s="108"/>
      <c r="T8" s="4" t="s">
        <v>16</v>
      </c>
      <c r="U8" s="4" t="s">
        <v>17</v>
      </c>
      <c r="V8" s="4" t="s">
        <v>18</v>
      </c>
    </row>
    <row r="9" spans="1:22" x14ac:dyDescent="0.25">
      <c r="A9" s="111"/>
      <c r="B9" s="112"/>
      <c r="C9" s="5"/>
      <c r="D9" s="6" t="s">
        <v>19</v>
      </c>
      <c r="E9" s="6"/>
      <c r="F9" s="6" t="s">
        <v>19</v>
      </c>
      <c r="G9" s="6"/>
      <c r="H9" s="6" t="s">
        <v>19</v>
      </c>
      <c r="I9" s="6"/>
      <c r="J9" s="6" t="s">
        <v>19</v>
      </c>
      <c r="K9" s="6"/>
      <c r="L9" s="6" t="s">
        <v>19</v>
      </c>
      <c r="M9" s="6"/>
      <c r="N9" s="6" t="s">
        <v>19</v>
      </c>
      <c r="O9" s="6"/>
      <c r="P9" s="6" t="s">
        <v>19</v>
      </c>
      <c r="Q9" s="6"/>
      <c r="R9" s="6" t="s">
        <v>19</v>
      </c>
      <c r="S9" s="6"/>
      <c r="T9" s="7" t="s">
        <v>20</v>
      </c>
      <c r="U9" s="7" t="s">
        <v>21</v>
      </c>
      <c r="V9" s="7"/>
    </row>
    <row r="10" spans="1:22" x14ac:dyDescent="0.25">
      <c r="A10" s="113"/>
      <c r="B10" s="114"/>
      <c r="C10" s="10"/>
      <c r="D10" s="6" t="s">
        <v>22</v>
      </c>
      <c r="E10" s="6" t="s">
        <v>23</v>
      </c>
      <c r="F10" s="6" t="s">
        <v>22</v>
      </c>
      <c r="G10" s="6" t="s">
        <v>23</v>
      </c>
      <c r="H10" s="6" t="s">
        <v>22</v>
      </c>
      <c r="I10" s="6" t="s">
        <v>23</v>
      </c>
      <c r="J10" s="6" t="s">
        <v>22</v>
      </c>
      <c r="K10" s="6" t="s">
        <v>23</v>
      </c>
      <c r="L10" s="6" t="s">
        <v>22</v>
      </c>
      <c r="M10" s="6" t="s">
        <v>23</v>
      </c>
      <c r="N10" s="6" t="s">
        <v>22</v>
      </c>
      <c r="O10" s="6" t="s">
        <v>23</v>
      </c>
      <c r="P10" s="6" t="s">
        <v>22</v>
      </c>
      <c r="Q10" s="6" t="s">
        <v>23</v>
      </c>
      <c r="R10" s="6" t="s">
        <v>22</v>
      </c>
      <c r="S10" s="6" t="s">
        <v>23</v>
      </c>
      <c r="T10" s="11" t="s">
        <v>24</v>
      </c>
      <c r="U10" s="11" t="s">
        <v>25</v>
      </c>
      <c r="V10" s="11"/>
    </row>
    <row r="11" spans="1:22" x14ac:dyDescent="0.25">
      <c r="A11" s="12">
        <v>1</v>
      </c>
      <c r="B11" s="13"/>
      <c r="C11" s="6">
        <v>2</v>
      </c>
      <c r="D11" s="6">
        <v>3</v>
      </c>
      <c r="E11" s="6">
        <v>4</v>
      </c>
      <c r="F11" s="6">
        <v>5</v>
      </c>
      <c r="G11" s="6">
        <v>6</v>
      </c>
      <c r="H11" s="6">
        <v>7</v>
      </c>
      <c r="I11" s="6">
        <v>8</v>
      </c>
      <c r="J11" s="6">
        <v>9</v>
      </c>
      <c r="K11" s="6">
        <v>10</v>
      </c>
      <c r="L11" s="6">
        <v>11</v>
      </c>
      <c r="M11" s="6">
        <v>12</v>
      </c>
      <c r="N11" s="6">
        <v>13</v>
      </c>
      <c r="O11" s="6">
        <v>14</v>
      </c>
      <c r="P11" s="6">
        <v>15</v>
      </c>
      <c r="Q11" s="6">
        <v>16</v>
      </c>
      <c r="R11" s="6">
        <v>17</v>
      </c>
      <c r="S11" s="6">
        <v>18</v>
      </c>
      <c r="T11" s="6">
        <v>19</v>
      </c>
      <c r="U11" s="6">
        <v>20</v>
      </c>
      <c r="V11" s="6">
        <v>21</v>
      </c>
    </row>
    <row r="12" spans="1:22" x14ac:dyDescent="0.25">
      <c r="A12" s="22" t="s">
        <v>53</v>
      </c>
      <c r="B12" s="23"/>
      <c r="C12" s="11" t="s">
        <v>28</v>
      </c>
      <c r="D12" s="11">
        <v>198</v>
      </c>
      <c r="E12" s="11">
        <v>128</v>
      </c>
      <c r="F12" s="11">
        <v>111</v>
      </c>
      <c r="G12" s="11">
        <v>117</v>
      </c>
      <c r="H12" s="11">
        <v>52</v>
      </c>
      <c r="I12" s="11">
        <v>50</v>
      </c>
      <c r="J12" s="11">
        <v>50</v>
      </c>
      <c r="K12" s="11">
        <v>47</v>
      </c>
      <c r="L12" s="11">
        <v>86</v>
      </c>
      <c r="M12" s="11">
        <v>90</v>
      </c>
      <c r="N12" s="11">
        <v>12033</v>
      </c>
      <c r="O12" s="11">
        <v>12140</v>
      </c>
      <c r="P12" s="11">
        <v>267</v>
      </c>
      <c r="Q12" s="11">
        <v>264</v>
      </c>
      <c r="R12" s="11">
        <v>12797</v>
      </c>
      <c r="S12" s="11">
        <v>12836</v>
      </c>
      <c r="T12" s="11">
        <v>39</v>
      </c>
      <c r="U12" s="24">
        <v>3.0000000000000001E-3</v>
      </c>
      <c r="V12" s="5"/>
    </row>
    <row r="13" spans="1:22" x14ac:dyDescent="0.25">
      <c r="A13" s="25"/>
      <c r="B13" s="26"/>
      <c r="C13" s="6" t="s">
        <v>30</v>
      </c>
      <c r="D13" s="6">
        <v>424</v>
      </c>
      <c r="E13" s="6">
        <v>188</v>
      </c>
      <c r="F13" s="6">
        <v>205</v>
      </c>
      <c r="G13" s="6">
        <v>216</v>
      </c>
      <c r="H13" s="6">
        <v>108</v>
      </c>
      <c r="I13" s="6">
        <v>113</v>
      </c>
      <c r="J13" s="6">
        <v>99</v>
      </c>
      <c r="K13" s="6">
        <v>95</v>
      </c>
      <c r="L13" s="6">
        <v>110</v>
      </c>
      <c r="M13" s="6">
        <v>126</v>
      </c>
      <c r="N13" s="6">
        <v>46098</v>
      </c>
      <c r="O13" s="6">
        <v>53176</v>
      </c>
      <c r="P13" s="6">
        <v>369</v>
      </c>
      <c r="Q13" s="6">
        <v>292</v>
      </c>
      <c r="R13" s="6">
        <v>47413</v>
      </c>
      <c r="S13" s="6">
        <v>54206</v>
      </c>
      <c r="T13" s="11">
        <v>6793</v>
      </c>
      <c r="U13" s="24">
        <v>0.14330000000000001</v>
      </c>
      <c r="V13" s="5"/>
    </row>
    <row r="14" spans="1:22" x14ac:dyDescent="0.25">
      <c r="A14" s="27"/>
      <c r="B14" s="28"/>
      <c r="C14" s="6" t="s">
        <v>31</v>
      </c>
      <c r="D14" s="6">
        <v>2141</v>
      </c>
      <c r="E14" s="6">
        <v>1469</v>
      </c>
      <c r="F14" s="6">
        <v>1847</v>
      </c>
      <c r="G14" s="6">
        <v>1846</v>
      </c>
      <c r="H14" s="6">
        <v>2069</v>
      </c>
      <c r="I14" s="6">
        <v>2260</v>
      </c>
      <c r="J14" s="6">
        <v>1975</v>
      </c>
      <c r="K14" s="6">
        <v>2021</v>
      </c>
      <c r="L14" s="6">
        <v>1278</v>
      </c>
      <c r="M14" s="6">
        <v>1400</v>
      </c>
      <c r="N14" s="6">
        <v>3831</v>
      </c>
      <c r="O14" s="6">
        <v>4380</v>
      </c>
      <c r="P14" s="6">
        <v>1383</v>
      </c>
      <c r="Q14" s="6">
        <v>1106</v>
      </c>
      <c r="R14" s="6">
        <v>3705</v>
      </c>
      <c r="S14" s="6">
        <v>4223</v>
      </c>
      <c r="T14" s="11">
        <v>518</v>
      </c>
      <c r="U14" s="24">
        <v>0.13980000000000001</v>
      </c>
      <c r="V14" s="29"/>
    </row>
    <row r="15" spans="1:22" x14ac:dyDescent="0.25">
      <c r="A15" s="14" t="s">
        <v>54</v>
      </c>
      <c r="B15" s="15"/>
      <c r="C15" s="6" t="s">
        <v>28</v>
      </c>
      <c r="D15" s="6">
        <v>1</v>
      </c>
      <c r="E15" s="6">
        <v>0</v>
      </c>
      <c r="F15" s="6"/>
      <c r="G15" s="6"/>
      <c r="H15" s="6">
        <v>1</v>
      </c>
      <c r="I15" s="6">
        <v>2</v>
      </c>
      <c r="J15" s="6"/>
      <c r="K15" s="6"/>
      <c r="L15" s="6">
        <v>44</v>
      </c>
      <c r="M15" s="6">
        <v>45</v>
      </c>
      <c r="N15" s="6">
        <v>347</v>
      </c>
      <c r="O15" s="6">
        <v>348</v>
      </c>
      <c r="P15" s="6"/>
      <c r="Q15" s="6"/>
      <c r="R15" s="6">
        <v>393</v>
      </c>
      <c r="S15" s="6">
        <v>395</v>
      </c>
      <c r="T15" s="11">
        <v>2</v>
      </c>
      <c r="U15" s="24">
        <v>5.1000000000000004E-3</v>
      </c>
      <c r="V15" s="5"/>
    </row>
    <row r="16" spans="1:22" x14ac:dyDescent="0.25">
      <c r="A16" s="16"/>
      <c r="B16" s="17"/>
      <c r="C16" s="6" t="s">
        <v>30</v>
      </c>
      <c r="D16" s="6">
        <v>1</v>
      </c>
      <c r="E16" s="6">
        <v>0</v>
      </c>
      <c r="F16" s="6"/>
      <c r="G16" s="6"/>
      <c r="H16" s="6">
        <v>1</v>
      </c>
      <c r="I16" s="6">
        <v>2</v>
      </c>
      <c r="J16" s="6"/>
      <c r="K16" s="6"/>
      <c r="L16" s="6">
        <v>49</v>
      </c>
      <c r="M16" s="6">
        <v>51</v>
      </c>
      <c r="N16" s="6">
        <v>653</v>
      </c>
      <c r="O16" s="6">
        <v>657</v>
      </c>
      <c r="P16" s="6"/>
      <c r="Q16" s="6"/>
      <c r="R16" s="6">
        <v>704</v>
      </c>
      <c r="S16" s="6">
        <v>710</v>
      </c>
      <c r="T16" s="11">
        <v>6</v>
      </c>
      <c r="U16" s="24">
        <v>8.5000000000000006E-3</v>
      </c>
      <c r="V16" s="5"/>
    </row>
    <row r="17" spans="1:22" x14ac:dyDescent="0.25">
      <c r="A17" s="19"/>
      <c r="B17" s="20"/>
      <c r="C17" s="6" t="s">
        <v>31</v>
      </c>
      <c r="D17" s="6">
        <v>1052</v>
      </c>
      <c r="E17" s="6">
        <v>0</v>
      </c>
      <c r="F17" s="6"/>
      <c r="G17" s="6"/>
      <c r="H17" s="6">
        <v>1100</v>
      </c>
      <c r="I17" s="6">
        <v>1000</v>
      </c>
      <c r="J17" s="6"/>
      <c r="K17" s="6"/>
      <c r="L17" s="6">
        <v>1114</v>
      </c>
      <c r="M17" s="6">
        <v>1133</v>
      </c>
      <c r="N17" s="6">
        <v>1882</v>
      </c>
      <c r="O17" s="6">
        <v>1888</v>
      </c>
      <c r="P17" s="6"/>
      <c r="Q17" s="6"/>
      <c r="R17" s="6">
        <v>1791</v>
      </c>
      <c r="S17" s="6">
        <v>1797</v>
      </c>
      <c r="T17" s="11">
        <v>6</v>
      </c>
      <c r="U17" s="24">
        <v>3.3999999999999998E-3</v>
      </c>
      <c r="V17" s="5"/>
    </row>
    <row r="18" spans="1:22" x14ac:dyDescent="0.25">
      <c r="A18" s="16" t="s">
        <v>55</v>
      </c>
      <c r="B18" s="17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11"/>
      <c r="U18" s="24"/>
      <c r="V18" s="5"/>
    </row>
    <row r="19" spans="1:22" x14ac:dyDescent="0.25">
      <c r="A19" s="14" t="s">
        <v>56</v>
      </c>
      <c r="B19" s="15"/>
      <c r="C19" s="6" t="s">
        <v>28</v>
      </c>
      <c r="D19" s="6">
        <v>7</v>
      </c>
      <c r="E19" s="6">
        <v>8</v>
      </c>
      <c r="F19" s="6">
        <v>56</v>
      </c>
      <c r="G19" s="6">
        <v>57</v>
      </c>
      <c r="H19" s="6">
        <v>155</v>
      </c>
      <c r="I19" s="6">
        <v>156</v>
      </c>
      <c r="J19" s="6">
        <v>122</v>
      </c>
      <c r="K19" s="6">
        <v>123</v>
      </c>
      <c r="L19" s="6">
        <v>197</v>
      </c>
      <c r="M19" s="6">
        <v>199</v>
      </c>
      <c r="N19" s="6">
        <v>145</v>
      </c>
      <c r="O19" s="6">
        <v>148</v>
      </c>
      <c r="P19" s="6">
        <v>15</v>
      </c>
      <c r="Q19" s="6">
        <v>17</v>
      </c>
      <c r="R19" s="6">
        <v>697</v>
      </c>
      <c r="S19" s="6">
        <v>708</v>
      </c>
      <c r="T19" s="11">
        <v>11</v>
      </c>
      <c r="U19" s="24">
        <v>1.5800000000000002E-2</v>
      </c>
      <c r="V19" s="5"/>
    </row>
    <row r="20" spans="1:22" x14ac:dyDescent="0.25">
      <c r="A20" s="16"/>
      <c r="B20" s="17"/>
      <c r="C20" s="6" t="s">
        <v>30</v>
      </c>
      <c r="D20" s="6">
        <v>7</v>
      </c>
      <c r="E20" s="6">
        <v>8</v>
      </c>
      <c r="F20" s="6">
        <v>57</v>
      </c>
      <c r="G20" s="6">
        <v>59</v>
      </c>
      <c r="H20" s="6">
        <v>158</v>
      </c>
      <c r="I20" s="6">
        <v>160</v>
      </c>
      <c r="J20" s="6">
        <v>134</v>
      </c>
      <c r="K20" s="6">
        <v>138</v>
      </c>
      <c r="L20" s="6">
        <v>133</v>
      </c>
      <c r="M20" s="6">
        <v>137</v>
      </c>
      <c r="N20" s="6">
        <v>81</v>
      </c>
      <c r="O20" s="6">
        <v>84</v>
      </c>
      <c r="P20" s="6">
        <v>19</v>
      </c>
      <c r="Q20" s="6">
        <v>23</v>
      </c>
      <c r="R20" s="6">
        <v>589</v>
      </c>
      <c r="S20" s="6">
        <v>609</v>
      </c>
      <c r="T20" s="11">
        <v>20</v>
      </c>
      <c r="U20" s="24">
        <v>3.4000000000000002E-2</v>
      </c>
      <c r="V20" s="5"/>
    </row>
    <row r="21" spans="1:22" x14ac:dyDescent="0.25">
      <c r="A21" s="19"/>
      <c r="B21" s="20"/>
      <c r="C21" s="6" t="s">
        <v>31</v>
      </c>
      <c r="D21" s="6">
        <v>975</v>
      </c>
      <c r="E21" s="6">
        <v>1000</v>
      </c>
      <c r="F21" s="6">
        <v>1018</v>
      </c>
      <c r="G21" s="6">
        <v>1035</v>
      </c>
      <c r="H21" s="6">
        <v>1019</v>
      </c>
      <c r="I21" s="6">
        <v>1026</v>
      </c>
      <c r="J21" s="6">
        <v>1095</v>
      </c>
      <c r="K21" s="6">
        <v>1122</v>
      </c>
      <c r="L21" s="6">
        <v>675</v>
      </c>
      <c r="M21" s="6">
        <v>688</v>
      </c>
      <c r="N21" s="6">
        <v>559</v>
      </c>
      <c r="O21" s="6">
        <v>568</v>
      </c>
      <c r="P21" s="6">
        <v>1294</v>
      </c>
      <c r="Q21" s="6">
        <v>1353</v>
      </c>
      <c r="R21" s="6">
        <v>845</v>
      </c>
      <c r="S21" s="6">
        <v>860</v>
      </c>
      <c r="T21" s="11">
        <v>15</v>
      </c>
      <c r="U21" s="24">
        <v>1.7899999999999999E-2</v>
      </c>
      <c r="V21" s="5"/>
    </row>
    <row r="22" spans="1:22" x14ac:dyDescent="0.25">
      <c r="A22" s="14" t="s">
        <v>57</v>
      </c>
      <c r="B22" s="15"/>
      <c r="C22" s="6" t="s">
        <v>28</v>
      </c>
      <c r="D22" s="6">
        <v>6</v>
      </c>
      <c r="E22" s="6">
        <v>7</v>
      </c>
      <c r="F22" s="6">
        <v>39</v>
      </c>
      <c r="G22" s="6">
        <v>41</v>
      </c>
      <c r="H22" s="6">
        <v>41</v>
      </c>
      <c r="I22" s="6">
        <v>41</v>
      </c>
      <c r="J22" s="6">
        <v>40</v>
      </c>
      <c r="K22" s="6">
        <v>40</v>
      </c>
      <c r="L22" s="6">
        <v>166</v>
      </c>
      <c r="M22" s="6">
        <v>168</v>
      </c>
      <c r="N22" s="6">
        <v>866</v>
      </c>
      <c r="O22" s="6">
        <v>869</v>
      </c>
      <c r="P22" s="6">
        <v>129</v>
      </c>
      <c r="Q22" s="6">
        <v>130</v>
      </c>
      <c r="R22" s="6">
        <v>1287</v>
      </c>
      <c r="S22" s="6">
        <v>1296</v>
      </c>
      <c r="T22" s="11">
        <v>9</v>
      </c>
      <c r="U22" s="24">
        <v>7.0000000000000001E-3</v>
      </c>
      <c r="V22" s="5"/>
    </row>
    <row r="23" spans="1:22" x14ac:dyDescent="0.25">
      <c r="A23" s="16"/>
      <c r="B23" s="17"/>
      <c r="C23" s="6" t="s">
        <v>30</v>
      </c>
      <c r="D23" s="6">
        <v>5</v>
      </c>
      <c r="E23" s="6">
        <v>7</v>
      </c>
      <c r="F23" s="6">
        <v>46</v>
      </c>
      <c r="G23" s="6">
        <v>49</v>
      </c>
      <c r="H23" s="6">
        <v>44</v>
      </c>
      <c r="I23" s="6">
        <v>44</v>
      </c>
      <c r="J23" s="6">
        <v>47</v>
      </c>
      <c r="K23" s="6">
        <v>48</v>
      </c>
      <c r="L23" s="6">
        <v>176</v>
      </c>
      <c r="M23" s="6">
        <v>179</v>
      </c>
      <c r="N23" s="6">
        <v>452</v>
      </c>
      <c r="O23" s="6">
        <v>454</v>
      </c>
      <c r="P23" s="6">
        <v>124</v>
      </c>
      <c r="Q23" s="6">
        <v>126</v>
      </c>
      <c r="R23" s="6">
        <v>894</v>
      </c>
      <c r="S23" s="6">
        <v>907</v>
      </c>
      <c r="T23" s="11">
        <v>13</v>
      </c>
      <c r="U23" s="24">
        <v>1.4500000000000001E-2</v>
      </c>
      <c r="V23" s="5"/>
    </row>
    <row r="24" spans="1:22" x14ac:dyDescent="0.25">
      <c r="A24" s="19"/>
      <c r="B24" s="20"/>
      <c r="C24" s="6" t="s">
        <v>31</v>
      </c>
      <c r="D24" s="6">
        <v>833</v>
      </c>
      <c r="E24" s="6">
        <v>1000</v>
      </c>
      <c r="F24" s="6">
        <v>1179</v>
      </c>
      <c r="G24" s="6">
        <v>1195</v>
      </c>
      <c r="H24" s="6">
        <v>1073</v>
      </c>
      <c r="I24" s="6">
        <v>1073</v>
      </c>
      <c r="J24" s="6">
        <v>1164</v>
      </c>
      <c r="K24" s="6">
        <v>1200</v>
      </c>
      <c r="L24" s="6">
        <v>1060</v>
      </c>
      <c r="M24" s="6">
        <v>1065</v>
      </c>
      <c r="N24" s="6">
        <v>522</v>
      </c>
      <c r="O24" s="6">
        <v>522</v>
      </c>
      <c r="P24" s="6">
        <v>961</v>
      </c>
      <c r="Q24" s="6">
        <v>969</v>
      </c>
      <c r="R24" s="6">
        <v>695</v>
      </c>
      <c r="S24" s="6">
        <v>700</v>
      </c>
      <c r="T24" s="11">
        <v>5</v>
      </c>
      <c r="U24" s="24">
        <v>7.4999999999999997E-3</v>
      </c>
      <c r="V24" s="5"/>
    </row>
    <row r="25" spans="1:22" x14ac:dyDescent="0.25">
      <c r="A25" s="14" t="s">
        <v>58</v>
      </c>
      <c r="B25" s="15"/>
      <c r="C25" s="6" t="s">
        <v>28</v>
      </c>
      <c r="D25" s="6"/>
      <c r="E25" s="6"/>
      <c r="F25" s="6">
        <v>30</v>
      </c>
      <c r="G25" s="6">
        <v>31</v>
      </c>
      <c r="H25" s="6">
        <v>36</v>
      </c>
      <c r="I25" s="6">
        <v>38</v>
      </c>
      <c r="J25" s="6"/>
      <c r="K25" s="6"/>
      <c r="L25" s="6">
        <v>56</v>
      </c>
      <c r="M25" s="6">
        <v>57</v>
      </c>
      <c r="N25" s="6">
        <v>26</v>
      </c>
      <c r="O25" s="6">
        <v>55</v>
      </c>
      <c r="P25" s="6">
        <v>40</v>
      </c>
      <c r="Q25" s="6">
        <v>41</v>
      </c>
      <c r="R25" s="6">
        <v>188</v>
      </c>
      <c r="S25" s="6">
        <v>222</v>
      </c>
      <c r="T25" s="11">
        <v>34</v>
      </c>
      <c r="U25" s="24">
        <v>0.18090000000000001</v>
      </c>
      <c r="V25" s="5"/>
    </row>
    <row r="26" spans="1:22" x14ac:dyDescent="0.25">
      <c r="A26" s="16"/>
      <c r="B26" s="17"/>
      <c r="C26" s="6" t="s">
        <v>30</v>
      </c>
      <c r="D26" s="6"/>
      <c r="E26" s="6"/>
      <c r="F26" s="6">
        <v>29</v>
      </c>
      <c r="G26" s="6">
        <v>32</v>
      </c>
      <c r="H26" s="6">
        <v>32</v>
      </c>
      <c r="I26" s="6">
        <v>34</v>
      </c>
      <c r="J26" s="6"/>
      <c r="K26" s="6"/>
      <c r="L26" s="6">
        <v>49</v>
      </c>
      <c r="M26" s="6">
        <v>50</v>
      </c>
      <c r="N26" s="6">
        <v>11</v>
      </c>
      <c r="O26" s="6">
        <v>23</v>
      </c>
      <c r="P26" s="6">
        <v>40</v>
      </c>
      <c r="Q26" s="6">
        <v>41</v>
      </c>
      <c r="R26" s="6">
        <v>161</v>
      </c>
      <c r="S26" s="6">
        <v>180</v>
      </c>
      <c r="T26" s="11">
        <v>19</v>
      </c>
      <c r="U26" s="24">
        <v>0.11799999999999999</v>
      </c>
      <c r="V26" s="5"/>
    </row>
    <row r="27" spans="1:22" x14ac:dyDescent="0.25">
      <c r="A27" s="19"/>
      <c r="B27" s="20"/>
      <c r="C27" s="6" t="s">
        <v>31</v>
      </c>
      <c r="D27" s="6"/>
      <c r="E27" s="6"/>
      <c r="F27" s="6">
        <v>967</v>
      </c>
      <c r="G27" s="6">
        <v>1032</v>
      </c>
      <c r="H27" s="6">
        <v>889</v>
      </c>
      <c r="I27" s="6">
        <v>895</v>
      </c>
      <c r="J27" s="6"/>
      <c r="K27" s="6"/>
      <c r="L27" s="6">
        <v>875</v>
      </c>
      <c r="M27" s="6">
        <v>877</v>
      </c>
      <c r="N27" s="6">
        <v>423</v>
      </c>
      <c r="O27" s="6">
        <v>418</v>
      </c>
      <c r="P27" s="6">
        <v>998</v>
      </c>
      <c r="Q27" s="6">
        <v>1000</v>
      </c>
      <c r="R27" s="6">
        <v>856</v>
      </c>
      <c r="S27" s="6">
        <v>811</v>
      </c>
      <c r="T27" s="11">
        <v>-46</v>
      </c>
      <c r="U27" s="24">
        <v>-5.3199999999999997E-2</v>
      </c>
      <c r="V27" s="5"/>
    </row>
    <row r="28" spans="1:22" x14ac:dyDescent="0.25">
      <c r="A28" s="14" t="s">
        <v>59</v>
      </c>
      <c r="B28" s="15"/>
      <c r="C28" s="6" t="s">
        <v>28</v>
      </c>
      <c r="D28" s="6"/>
      <c r="E28" s="6"/>
      <c r="F28" s="6">
        <v>31</v>
      </c>
      <c r="G28" s="6">
        <v>34</v>
      </c>
      <c r="H28" s="6"/>
      <c r="I28" s="6"/>
      <c r="J28" s="6"/>
      <c r="K28" s="6"/>
      <c r="L28" s="6"/>
      <c r="M28" s="6"/>
      <c r="N28" s="6"/>
      <c r="O28" s="6"/>
      <c r="P28" s="6"/>
      <c r="Q28" s="6"/>
      <c r="R28" s="6">
        <v>31</v>
      </c>
      <c r="S28" s="6">
        <v>34</v>
      </c>
      <c r="T28" s="11">
        <v>3</v>
      </c>
      <c r="U28" s="24">
        <v>9.6799999999999997E-2</v>
      </c>
      <c r="V28" s="5"/>
    </row>
    <row r="29" spans="1:22" x14ac:dyDescent="0.25">
      <c r="A29" s="16"/>
      <c r="B29" s="17"/>
      <c r="C29" s="6" t="s">
        <v>30</v>
      </c>
      <c r="D29" s="6"/>
      <c r="E29" s="6"/>
      <c r="F29" s="6">
        <v>18</v>
      </c>
      <c r="G29" s="6">
        <v>23</v>
      </c>
      <c r="H29" s="6"/>
      <c r="I29" s="6"/>
      <c r="J29" s="6"/>
      <c r="K29" s="6"/>
      <c r="L29" s="6"/>
      <c r="M29" s="6"/>
      <c r="N29" s="6"/>
      <c r="O29" s="6"/>
      <c r="P29" s="6"/>
      <c r="Q29" s="6"/>
      <c r="R29" s="6">
        <v>18</v>
      </c>
      <c r="S29" s="6">
        <v>23</v>
      </c>
      <c r="T29" s="11">
        <v>5</v>
      </c>
      <c r="U29" s="24">
        <v>0.27779999999999999</v>
      </c>
      <c r="V29" s="5"/>
    </row>
    <row r="30" spans="1:22" x14ac:dyDescent="0.25">
      <c r="A30" s="19"/>
      <c r="B30" s="20"/>
      <c r="C30" s="6" t="s">
        <v>31</v>
      </c>
      <c r="D30" s="6"/>
      <c r="E30" s="6"/>
      <c r="F30" s="6">
        <v>581</v>
      </c>
      <c r="G30" s="6">
        <v>676</v>
      </c>
      <c r="H30" s="6"/>
      <c r="I30" s="6"/>
      <c r="J30" s="6"/>
      <c r="K30" s="6"/>
      <c r="L30" s="6"/>
      <c r="M30" s="6"/>
      <c r="N30" s="6"/>
      <c r="O30" s="6"/>
      <c r="P30" s="6"/>
      <c r="Q30" s="6"/>
      <c r="R30" s="6">
        <v>581</v>
      </c>
      <c r="S30" s="6">
        <v>676</v>
      </c>
      <c r="T30" s="11">
        <v>96</v>
      </c>
      <c r="U30" s="24">
        <v>0.16500000000000001</v>
      </c>
      <c r="V30" s="5"/>
    </row>
    <row r="31" spans="1:22" x14ac:dyDescent="0.25">
      <c r="A31" s="14" t="s">
        <v>60</v>
      </c>
      <c r="B31" s="15"/>
      <c r="C31" s="6" t="s">
        <v>28</v>
      </c>
      <c r="D31" s="6"/>
      <c r="E31" s="6"/>
      <c r="F31" s="6">
        <v>28</v>
      </c>
      <c r="G31" s="6">
        <v>30</v>
      </c>
      <c r="H31" s="6"/>
      <c r="I31" s="6"/>
      <c r="J31" s="6"/>
      <c r="K31" s="6"/>
      <c r="L31" s="6"/>
      <c r="M31" s="6"/>
      <c r="N31" s="6"/>
      <c r="O31" s="6"/>
      <c r="P31" s="6"/>
      <c r="Q31" s="6"/>
      <c r="R31" s="6">
        <v>28</v>
      </c>
      <c r="S31" s="6">
        <v>30</v>
      </c>
      <c r="T31" s="11">
        <v>2</v>
      </c>
      <c r="U31" s="24">
        <v>7.1400000000000005E-2</v>
      </c>
      <c r="V31" s="5"/>
    </row>
    <row r="32" spans="1:22" x14ac:dyDescent="0.25">
      <c r="A32" s="16"/>
      <c r="B32" s="17"/>
      <c r="C32" s="6" t="s">
        <v>30</v>
      </c>
      <c r="D32" s="6"/>
      <c r="E32" s="6"/>
      <c r="F32" s="6">
        <v>33</v>
      </c>
      <c r="G32" s="6">
        <v>36</v>
      </c>
      <c r="H32" s="6"/>
      <c r="I32" s="6"/>
      <c r="J32" s="6"/>
      <c r="K32" s="6"/>
      <c r="L32" s="6"/>
      <c r="M32" s="6"/>
      <c r="N32" s="6"/>
      <c r="O32" s="6"/>
      <c r="P32" s="6"/>
      <c r="Q32" s="6"/>
      <c r="R32" s="6">
        <v>33</v>
      </c>
      <c r="S32" s="6">
        <v>36</v>
      </c>
      <c r="T32" s="11">
        <v>3</v>
      </c>
      <c r="U32" s="24">
        <v>9.0899999999999995E-2</v>
      </c>
      <c r="V32" s="5"/>
    </row>
    <row r="33" spans="1:22" x14ac:dyDescent="0.25">
      <c r="A33" s="19"/>
      <c r="B33" s="20"/>
      <c r="C33" s="6" t="s">
        <v>31</v>
      </c>
      <c r="D33" s="6"/>
      <c r="E33" s="6"/>
      <c r="F33" s="30">
        <v>1179</v>
      </c>
      <c r="G33" s="6">
        <v>1200</v>
      </c>
      <c r="H33" s="6"/>
      <c r="I33" s="6"/>
      <c r="J33" s="6"/>
      <c r="K33" s="6"/>
      <c r="L33" s="6"/>
      <c r="M33" s="6"/>
      <c r="N33" s="6"/>
      <c r="O33" s="6"/>
      <c r="P33" s="6"/>
      <c r="Q33" s="6"/>
      <c r="R33" s="6">
        <v>1179</v>
      </c>
      <c r="S33" s="6">
        <v>1200</v>
      </c>
      <c r="T33" s="11">
        <v>21</v>
      </c>
      <c r="U33" s="24">
        <v>1.8200000000000001E-2</v>
      </c>
      <c r="V33" s="5"/>
    </row>
    <row r="34" spans="1:22" x14ac:dyDescent="0.25">
      <c r="A34" s="31" t="s">
        <v>61</v>
      </c>
      <c r="B34" s="32"/>
      <c r="C34" s="33" t="s">
        <v>28</v>
      </c>
      <c r="D34" s="33">
        <v>13</v>
      </c>
      <c r="E34" s="33">
        <v>15</v>
      </c>
      <c r="F34" s="33">
        <v>184</v>
      </c>
      <c r="G34" s="33">
        <v>193</v>
      </c>
      <c r="H34" s="33">
        <v>232</v>
      </c>
      <c r="I34" s="33">
        <v>235</v>
      </c>
      <c r="J34" s="33">
        <v>162</v>
      </c>
      <c r="K34" s="33">
        <v>163</v>
      </c>
      <c r="L34" s="33">
        <v>419</v>
      </c>
      <c r="M34" s="33">
        <v>424</v>
      </c>
      <c r="N34" s="33">
        <v>1037</v>
      </c>
      <c r="O34" s="33">
        <v>1072</v>
      </c>
      <c r="P34" s="33">
        <v>184</v>
      </c>
      <c r="Q34" s="33">
        <v>188</v>
      </c>
      <c r="R34" s="33">
        <v>2231</v>
      </c>
      <c r="S34" s="33">
        <v>2290</v>
      </c>
      <c r="T34" s="34">
        <v>59</v>
      </c>
      <c r="U34" s="24">
        <v>2.64E-2</v>
      </c>
      <c r="V34" s="35"/>
    </row>
    <row r="35" spans="1:22" x14ac:dyDescent="0.25">
      <c r="A35" s="36" t="s">
        <v>62</v>
      </c>
      <c r="B35" s="37"/>
      <c r="C35" s="33" t="s">
        <v>30</v>
      </c>
      <c r="D35" s="33">
        <v>12</v>
      </c>
      <c r="E35" s="33">
        <v>15</v>
      </c>
      <c r="F35" s="33">
        <v>183</v>
      </c>
      <c r="G35" s="33">
        <v>199</v>
      </c>
      <c r="H35" s="33">
        <v>234</v>
      </c>
      <c r="I35" s="33">
        <v>238</v>
      </c>
      <c r="J35" s="33">
        <v>181</v>
      </c>
      <c r="K35" s="33">
        <v>186</v>
      </c>
      <c r="L35" s="33">
        <v>358</v>
      </c>
      <c r="M35" s="33">
        <v>366</v>
      </c>
      <c r="N35" s="33">
        <v>544</v>
      </c>
      <c r="O35" s="33">
        <v>561</v>
      </c>
      <c r="P35" s="33">
        <v>183</v>
      </c>
      <c r="Q35" s="33">
        <v>190</v>
      </c>
      <c r="R35" s="33">
        <v>1695</v>
      </c>
      <c r="S35" s="33">
        <v>1755</v>
      </c>
      <c r="T35" s="34">
        <v>60</v>
      </c>
      <c r="U35" s="24">
        <v>3.5400000000000001E-2</v>
      </c>
      <c r="V35" s="35"/>
    </row>
    <row r="36" spans="1:22" x14ac:dyDescent="0.25">
      <c r="A36" s="38"/>
      <c r="B36" s="39"/>
      <c r="C36" s="33" t="s">
        <v>31</v>
      </c>
      <c r="D36" s="33">
        <v>923</v>
      </c>
      <c r="E36" s="33">
        <v>1000</v>
      </c>
      <c r="F36" s="33">
        <v>995</v>
      </c>
      <c r="G36" s="33">
        <v>1031</v>
      </c>
      <c r="H36" s="33">
        <v>1009</v>
      </c>
      <c r="I36" s="33">
        <v>1013</v>
      </c>
      <c r="J36" s="33">
        <v>1117</v>
      </c>
      <c r="K36" s="33">
        <v>1141</v>
      </c>
      <c r="L36" s="33">
        <v>854</v>
      </c>
      <c r="M36" s="33">
        <v>863</v>
      </c>
      <c r="N36" s="33">
        <v>525</v>
      </c>
      <c r="O36" s="33">
        <v>523</v>
      </c>
      <c r="P36" s="33">
        <v>995</v>
      </c>
      <c r="Q36" s="33">
        <v>1011</v>
      </c>
      <c r="R36" s="33">
        <v>760</v>
      </c>
      <c r="S36" s="33">
        <v>766</v>
      </c>
      <c r="T36" s="34">
        <v>7</v>
      </c>
      <c r="U36" s="24">
        <v>8.6999999999999994E-3</v>
      </c>
      <c r="V36" s="35"/>
    </row>
    <row r="37" spans="1:22" x14ac:dyDescent="0.25">
      <c r="A37" s="14" t="s">
        <v>63</v>
      </c>
      <c r="B37" s="15"/>
      <c r="C37" s="6" t="s">
        <v>28</v>
      </c>
      <c r="D37" s="6"/>
      <c r="E37" s="6"/>
      <c r="F37" s="6"/>
      <c r="G37" s="6"/>
      <c r="H37" s="6"/>
      <c r="I37" s="6"/>
      <c r="J37" s="6"/>
      <c r="K37" s="6"/>
      <c r="L37" s="6">
        <v>220</v>
      </c>
      <c r="M37" s="6">
        <v>223</v>
      </c>
      <c r="N37" s="6">
        <v>314</v>
      </c>
      <c r="O37" s="6">
        <v>315</v>
      </c>
      <c r="P37" s="6">
        <v>20</v>
      </c>
      <c r="Q37" s="6">
        <v>23</v>
      </c>
      <c r="R37" s="6">
        <v>554</v>
      </c>
      <c r="S37" s="6">
        <v>561</v>
      </c>
      <c r="T37" s="11">
        <v>7</v>
      </c>
      <c r="U37" s="24">
        <v>1.26E-2</v>
      </c>
      <c r="V37" s="5"/>
    </row>
    <row r="38" spans="1:22" x14ac:dyDescent="0.25">
      <c r="A38" s="16"/>
      <c r="B38" s="17"/>
      <c r="C38" s="6" t="s">
        <v>30</v>
      </c>
      <c r="D38" s="6"/>
      <c r="E38" s="6"/>
      <c r="F38" s="6"/>
      <c r="G38" s="6"/>
      <c r="H38" s="6"/>
      <c r="I38" s="6"/>
      <c r="J38" s="6"/>
      <c r="K38" s="6"/>
      <c r="L38" s="6">
        <v>128</v>
      </c>
      <c r="M38" s="6">
        <v>131</v>
      </c>
      <c r="N38" s="6">
        <v>206</v>
      </c>
      <c r="O38" s="6">
        <v>209</v>
      </c>
      <c r="P38" s="6">
        <v>10</v>
      </c>
      <c r="Q38" s="6">
        <v>12</v>
      </c>
      <c r="R38" s="6">
        <v>344</v>
      </c>
      <c r="S38" s="6">
        <v>352</v>
      </c>
      <c r="T38" s="11">
        <v>8</v>
      </c>
      <c r="U38" s="24">
        <v>2.3300000000000001E-2</v>
      </c>
      <c r="V38" s="5"/>
    </row>
    <row r="39" spans="1:22" x14ac:dyDescent="0.25">
      <c r="A39" s="19"/>
      <c r="B39" s="20"/>
      <c r="C39" s="6" t="s">
        <v>31</v>
      </c>
      <c r="D39" s="6"/>
      <c r="E39" s="6"/>
      <c r="F39" s="6"/>
      <c r="G39" s="6"/>
      <c r="H39" s="6"/>
      <c r="I39" s="6"/>
      <c r="J39" s="6"/>
      <c r="K39" s="6"/>
      <c r="L39" s="6">
        <v>582</v>
      </c>
      <c r="M39" s="6">
        <v>587</v>
      </c>
      <c r="N39" s="6">
        <v>656</v>
      </c>
      <c r="O39" s="6">
        <v>663</v>
      </c>
      <c r="P39" s="6">
        <v>522</v>
      </c>
      <c r="Q39" s="6">
        <v>524</v>
      </c>
      <c r="R39" s="6">
        <v>621</v>
      </c>
      <c r="S39" s="6">
        <v>627</v>
      </c>
      <c r="T39" s="11">
        <v>7</v>
      </c>
      <c r="U39" s="40">
        <v>1.0500000000000001E-2</v>
      </c>
      <c r="V39" s="5"/>
    </row>
    <row r="40" spans="1:22" x14ac:dyDescent="0.25">
      <c r="A40" s="16" t="s">
        <v>64</v>
      </c>
      <c r="B40" s="17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11"/>
      <c r="U40" s="41"/>
      <c r="V40" s="5"/>
    </row>
    <row r="41" spans="1:22" x14ac:dyDescent="0.25">
      <c r="A41" s="16" t="s">
        <v>65</v>
      </c>
      <c r="B41" s="17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11"/>
      <c r="U41" s="41"/>
      <c r="V41" s="5"/>
    </row>
    <row r="42" spans="1:22" x14ac:dyDescent="0.25">
      <c r="A42" s="14" t="s">
        <v>66</v>
      </c>
      <c r="B42" s="15"/>
      <c r="C42" s="6" t="s">
        <v>28</v>
      </c>
      <c r="D42" s="6">
        <v>25</v>
      </c>
      <c r="E42" s="6">
        <v>26</v>
      </c>
      <c r="F42" s="6">
        <v>281</v>
      </c>
      <c r="G42" s="6">
        <v>293</v>
      </c>
      <c r="H42" s="6">
        <v>28</v>
      </c>
      <c r="I42" s="6">
        <v>30</v>
      </c>
      <c r="J42" s="6">
        <v>53</v>
      </c>
      <c r="K42" s="6">
        <v>55</v>
      </c>
      <c r="L42" s="6">
        <v>134</v>
      </c>
      <c r="M42" s="6">
        <v>136</v>
      </c>
      <c r="N42" s="6">
        <v>472</v>
      </c>
      <c r="O42" s="6">
        <v>475</v>
      </c>
      <c r="P42" s="6">
        <v>42</v>
      </c>
      <c r="Q42" s="6">
        <v>38</v>
      </c>
      <c r="R42" s="6">
        <v>1035</v>
      </c>
      <c r="S42" s="6">
        <v>1053</v>
      </c>
      <c r="T42" s="11">
        <v>18</v>
      </c>
      <c r="U42" s="24">
        <v>1.7399999999999999E-2</v>
      </c>
      <c r="V42" s="5"/>
    </row>
    <row r="43" spans="1:22" x14ac:dyDescent="0.25">
      <c r="A43" s="16"/>
      <c r="B43" s="17"/>
      <c r="C43" s="6" t="s">
        <v>30</v>
      </c>
      <c r="D43" s="6">
        <v>16</v>
      </c>
      <c r="E43" s="6">
        <v>17</v>
      </c>
      <c r="F43" s="6">
        <v>774</v>
      </c>
      <c r="G43" s="6">
        <v>820</v>
      </c>
      <c r="H43" s="6">
        <v>40</v>
      </c>
      <c r="I43" s="6">
        <v>43</v>
      </c>
      <c r="J43" s="6">
        <v>37</v>
      </c>
      <c r="K43" s="6">
        <v>41</v>
      </c>
      <c r="L43" s="6">
        <v>79</v>
      </c>
      <c r="M43" s="6">
        <v>95</v>
      </c>
      <c r="N43" s="6">
        <v>391</v>
      </c>
      <c r="O43" s="6">
        <v>394</v>
      </c>
      <c r="P43" s="6">
        <v>83</v>
      </c>
      <c r="Q43" s="6">
        <v>78</v>
      </c>
      <c r="R43" s="6">
        <v>1420</v>
      </c>
      <c r="S43" s="6">
        <v>1488</v>
      </c>
      <c r="T43" s="11">
        <v>68</v>
      </c>
      <c r="U43" s="24">
        <v>4.7899999999999998E-2</v>
      </c>
      <c r="V43" s="5"/>
    </row>
    <row r="44" spans="1:22" x14ac:dyDescent="0.25">
      <c r="A44" s="19"/>
      <c r="B44" s="20"/>
      <c r="C44" s="6" t="s">
        <v>31</v>
      </c>
      <c r="D44" s="6">
        <v>640</v>
      </c>
      <c r="E44" s="6">
        <v>654</v>
      </c>
      <c r="F44" s="6">
        <v>2754</v>
      </c>
      <c r="G44" s="6">
        <v>2799</v>
      </c>
      <c r="H44" s="6">
        <v>1429</v>
      </c>
      <c r="I44" s="6">
        <v>1433</v>
      </c>
      <c r="J44" s="6">
        <v>698</v>
      </c>
      <c r="K44" s="6">
        <v>745</v>
      </c>
      <c r="L44" s="6">
        <v>590</v>
      </c>
      <c r="M44" s="6">
        <v>699</v>
      </c>
      <c r="N44" s="6">
        <v>828</v>
      </c>
      <c r="O44" s="6">
        <v>829</v>
      </c>
      <c r="P44" s="6">
        <v>1979</v>
      </c>
      <c r="Q44" s="6">
        <v>2053</v>
      </c>
      <c r="R44" s="6">
        <v>1372</v>
      </c>
      <c r="S44" s="6">
        <v>1413</v>
      </c>
      <c r="T44" s="11">
        <v>41</v>
      </c>
      <c r="U44" s="24">
        <v>0.03</v>
      </c>
      <c r="V44" s="5"/>
    </row>
    <row r="45" spans="1:22" x14ac:dyDescent="0.25">
      <c r="A45" s="14" t="s">
        <v>67</v>
      </c>
      <c r="B45" s="15"/>
      <c r="C45" s="6" t="s">
        <v>28</v>
      </c>
      <c r="D45" s="6">
        <v>3</v>
      </c>
      <c r="E45" s="6">
        <v>3</v>
      </c>
      <c r="F45" s="6">
        <v>1</v>
      </c>
      <c r="G45" s="6">
        <v>1</v>
      </c>
      <c r="H45" s="6">
        <v>5</v>
      </c>
      <c r="I45" s="6">
        <v>7</v>
      </c>
      <c r="J45" s="6">
        <v>24</v>
      </c>
      <c r="K45" s="6">
        <v>24</v>
      </c>
      <c r="L45" s="6">
        <v>105</v>
      </c>
      <c r="M45" s="6">
        <v>106</v>
      </c>
      <c r="N45" s="6">
        <v>590</v>
      </c>
      <c r="O45" s="6">
        <v>603</v>
      </c>
      <c r="P45" s="6">
        <v>145</v>
      </c>
      <c r="Q45" s="6">
        <v>146</v>
      </c>
      <c r="R45" s="6">
        <v>873</v>
      </c>
      <c r="S45" s="6">
        <v>890</v>
      </c>
      <c r="T45" s="11">
        <v>17</v>
      </c>
      <c r="U45" s="24">
        <v>1.95E-2</v>
      </c>
      <c r="V45" s="5"/>
    </row>
    <row r="46" spans="1:22" x14ac:dyDescent="0.25">
      <c r="A46" s="16"/>
      <c r="B46" s="17"/>
      <c r="C46" s="6" t="s">
        <v>30</v>
      </c>
      <c r="D46" s="6">
        <v>2</v>
      </c>
      <c r="E46" s="6">
        <v>2</v>
      </c>
      <c r="F46" s="6">
        <v>1</v>
      </c>
      <c r="G46" s="6">
        <v>1</v>
      </c>
      <c r="H46" s="6">
        <v>4</v>
      </c>
      <c r="I46" s="6">
        <v>6</v>
      </c>
      <c r="J46" s="6">
        <v>15</v>
      </c>
      <c r="K46" s="6">
        <v>16</v>
      </c>
      <c r="L46" s="6">
        <v>63</v>
      </c>
      <c r="M46" s="6">
        <v>65</v>
      </c>
      <c r="N46" s="6">
        <v>492</v>
      </c>
      <c r="O46" s="6">
        <v>505</v>
      </c>
      <c r="P46" s="6">
        <v>46</v>
      </c>
      <c r="Q46" s="6">
        <v>47</v>
      </c>
      <c r="R46" s="6">
        <v>623</v>
      </c>
      <c r="S46" s="6">
        <v>642</v>
      </c>
      <c r="T46" s="11">
        <v>19</v>
      </c>
      <c r="U46" s="24">
        <v>3.0499999999999999E-2</v>
      </c>
      <c r="V46" s="5"/>
    </row>
    <row r="47" spans="1:22" x14ac:dyDescent="0.25">
      <c r="A47" s="19"/>
      <c r="B47" s="20"/>
      <c r="C47" s="6" t="s">
        <v>31</v>
      </c>
      <c r="D47" s="6">
        <v>706</v>
      </c>
      <c r="E47" s="6">
        <v>667</v>
      </c>
      <c r="F47" s="6">
        <v>821</v>
      </c>
      <c r="G47" s="6">
        <v>1000</v>
      </c>
      <c r="H47" s="6">
        <v>800</v>
      </c>
      <c r="I47" s="6">
        <v>857</v>
      </c>
      <c r="J47" s="6">
        <v>625</v>
      </c>
      <c r="K47" s="6">
        <v>667</v>
      </c>
      <c r="L47" s="6">
        <v>600</v>
      </c>
      <c r="M47" s="6">
        <v>613</v>
      </c>
      <c r="N47" s="6">
        <v>834</v>
      </c>
      <c r="O47" s="6">
        <v>837</v>
      </c>
      <c r="P47" s="6">
        <v>317</v>
      </c>
      <c r="Q47" s="6">
        <v>322</v>
      </c>
      <c r="R47" s="6">
        <v>714</v>
      </c>
      <c r="S47" s="6">
        <v>721</v>
      </c>
      <c r="T47" s="11">
        <v>8</v>
      </c>
      <c r="U47" s="24">
        <v>1.0800000000000001E-2</v>
      </c>
      <c r="V47" s="5"/>
    </row>
    <row r="48" spans="1:22" x14ac:dyDescent="0.25">
      <c r="A48" s="14" t="s">
        <v>68</v>
      </c>
      <c r="B48" s="15"/>
      <c r="C48" s="6" t="s">
        <v>28</v>
      </c>
      <c r="D48" s="6"/>
      <c r="E48" s="6"/>
      <c r="F48" s="6">
        <v>5</v>
      </c>
      <c r="G48" s="6">
        <v>6</v>
      </c>
      <c r="H48" s="6"/>
      <c r="I48" s="6"/>
      <c r="J48" s="6"/>
      <c r="K48" s="6"/>
      <c r="L48" s="6">
        <v>17</v>
      </c>
      <c r="M48" s="6">
        <v>18</v>
      </c>
      <c r="N48" s="6">
        <v>305</v>
      </c>
      <c r="O48" s="6">
        <v>320</v>
      </c>
      <c r="P48" s="6">
        <v>12</v>
      </c>
      <c r="Q48" s="6">
        <v>12</v>
      </c>
      <c r="R48" s="6">
        <v>339</v>
      </c>
      <c r="S48" s="6">
        <v>356</v>
      </c>
      <c r="T48" s="11">
        <v>17</v>
      </c>
      <c r="U48" s="24">
        <v>5.0099999999999999E-2</v>
      </c>
      <c r="V48" s="5"/>
    </row>
    <row r="49" spans="1:22" x14ac:dyDescent="0.25">
      <c r="A49" s="16"/>
      <c r="B49" s="17"/>
      <c r="C49" s="6" t="s">
        <v>30</v>
      </c>
      <c r="D49" s="6"/>
      <c r="E49" s="6"/>
      <c r="F49" s="6">
        <v>3</v>
      </c>
      <c r="G49" s="6">
        <v>4</v>
      </c>
      <c r="H49" s="6"/>
      <c r="I49" s="6"/>
      <c r="J49" s="6"/>
      <c r="K49" s="6"/>
      <c r="L49" s="6">
        <v>9</v>
      </c>
      <c r="M49" s="6">
        <v>10</v>
      </c>
      <c r="N49" s="6">
        <v>255</v>
      </c>
      <c r="O49" s="6">
        <v>269</v>
      </c>
      <c r="P49" s="6">
        <v>13</v>
      </c>
      <c r="Q49" s="6">
        <v>13</v>
      </c>
      <c r="R49" s="6">
        <v>280</v>
      </c>
      <c r="S49" s="6">
        <v>296</v>
      </c>
      <c r="T49" s="11">
        <v>16</v>
      </c>
      <c r="U49" s="24">
        <v>5.7099999999999998E-2</v>
      </c>
      <c r="V49" s="5"/>
    </row>
    <row r="50" spans="1:22" x14ac:dyDescent="0.25">
      <c r="A50" s="19"/>
      <c r="B50" s="20"/>
      <c r="C50" s="6" t="s">
        <v>31</v>
      </c>
      <c r="D50" s="6"/>
      <c r="E50" s="6"/>
      <c r="F50" s="6">
        <v>525</v>
      </c>
      <c r="G50" s="6">
        <v>667</v>
      </c>
      <c r="H50" s="6"/>
      <c r="I50" s="6"/>
      <c r="J50" s="6"/>
      <c r="K50" s="6"/>
      <c r="L50" s="6">
        <v>529</v>
      </c>
      <c r="M50" s="6">
        <v>556</v>
      </c>
      <c r="N50" s="6">
        <v>836</v>
      </c>
      <c r="O50" s="6">
        <v>841</v>
      </c>
      <c r="P50" s="6">
        <v>1083</v>
      </c>
      <c r="Q50" s="6">
        <v>1083</v>
      </c>
      <c r="R50" s="6">
        <v>826</v>
      </c>
      <c r="S50" s="6">
        <v>831</v>
      </c>
      <c r="T50" s="11">
        <v>6</v>
      </c>
      <c r="U50" s="24">
        <v>6.7000000000000002E-3</v>
      </c>
      <c r="V50" s="5"/>
    </row>
    <row r="51" spans="1:22" x14ac:dyDescent="0.25">
      <c r="A51" s="14" t="s">
        <v>69</v>
      </c>
      <c r="B51" s="15"/>
      <c r="C51" s="6" t="s">
        <v>28</v>
      </c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11">
        <v>0</v>
      </c>
      <c r="U51" s="24"/>
      <c r="V51" s="5"/>
    </row>
    <row r="52" spans="1:22" x14ac:dyDescent="0.25">
      <c r="A52" s="16"/>
      <c r="B52" s="17"/>
      <c r="C52" s="6" t="s">
        <v>30</v>
      </c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11">
        <v>0</v>
      </c>
      <c r="U52" s="24"/>
      <c r="V52" s="5"/>
    </row>
    <row r="53" spans="1:22" x14ac:dyDescent="0.25">
      <c r="A53" s="19"/>
      <c r="B53" s="20"/>
      <c r="C53" s="6" t="s">
        <v>31</v>
      </c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11">
        <v>0</v>
      </c>
      <c r="U53" s="24"/>
      <c r="V53" s="5"/>
    </row>
    <row r="54" spans="1:22" x14ac:dyDescent="0.25">
      <c r="A54" s="31" t="s">
        <v>70</v>
      </c>
      <c r="B54" s="32"/>
      <c r="C54" s="33" t="s">
        <v>28</v>
      </c>
      <c r="D54" s="33">
        <v>28</v>
      </c>
      <c r="E54" s="33">
        <v>29</v>
      </c>
      <c r="F54" s="33">
        <v>287</v>
      </c>
      <c r="G54" s="33">
        <v>300</v>
      </c>
      <c r="H54" s="33">
        <v>33</v>
      </c>
      <c r="I54" s="33">
        <v>37</v>
      </c>
      <c r="J54" s="33">
        <v>77</v>
      </c>
      <c r="K54" s="33">
        <v>79</v>
      </c>
      <c r="L54" s="33">
        <v>256</v>
      </c>
      <c r="M54" s="33">
        <v>260</v>
      </c>
      <c r="N54" s="33">
        <v>1367</v>
      </c>
      <c r="O54" s="33">
        <v>1398</v>
      </c>
      <c r="P54" s="33">
        <v>199</v>
      </c>
      <c r="Q54" s="33">
        <v>196</v>
      </c>
      <c r="R54" s="33">
        <v>2247</v>
      </c>
      <c r="S54" s="33">
        <v>2299</v>
      </c>
      <c r="T54" s="34">
        <v>52</v>
      </c>
      <c r="U54" s="24">
        <v>2.3099999999999999E-2</v>
      </c>
      <c r="V54" s="35"/>
    </row>
    <row r="55" spans="1:22" x14ac:dyDescent="0.25">
      <c r="A55" s="36" t="s">
        <v>71</v>
      </c>
      <c r="B55" s="37"/>
      <c r="C55" s="33" t="s">
        <v>30</v>
      </c>
      <c r="D55" s="33">
        <v>18</v>
      </c>
      <c r="E55" s="33">
        <v>19</v>
      </c>
      <c r="F55" s="33">
        <v>778</v>
      </c>
      <c r="G55" s="33">
        <v>825</v>
      </c>
      <c r="H55" s="33">
        <v>44</v>
      </c>
      <c r="I55" s="33">
        <v>49</v>
      </c>
      <c r="J55" s="33">
        <v>52</v>
      </c>
      <c r="K55" s="33">
        <v>57</v>
      </c>
      <c r="L55" s="33">
        <v>151</v>
      </c>
      <c r="M55" s="33">
        <v>170</v>
      </c>
      <c r="N55" s="33">
        <v>1138</v>
      </c>
      <c r="O55" s="33">
        <v>1168</v>
      </c>
      <c r="P55" s="33">
        <v>142</v>
      </c>
      <c r="Q55" s="33">
        <v>138</v>
      </c>
      <c r="R55" s="33">
        <v>2323</v>
      </c>
      <c r="S55" s="33">
        <v>2426</v>
      </c>
      <c r="T55" s="34">
        <v>103</v>
      </c>
      <c r="U55" s="24">
        <v>4.4299999999999999E-2</v>
      </c>
      <c r="V55" s="35"/>
    </row>
    <row r="56" spans="1:22" x14ac:dyDescent="0.25">
      <c r="A56" s="38"/>
      <c r="B56" s="39"/>
      <c r="C56" s="33" t="s">
        <v>31</v>
      </c>
      <c r="D56" s="33">
        <v>643</v>
      </c>
      <c r="E56" s="33">
        <v>655</v>
      </c>
      <c r="F56" s="33">
        <v>2711</v>
      </c>
      <c r="G56" s="33">
        <v>2750</v>
      </c>
      <c r="H56" s="33">
        <v>1333</v>
      </c>
      <c r="I56" s="33">
        <v>1324</v>
      </c>
      <c r="J56" s="33">
        <v>675</v>
      </c>
      <c r="K56" s="33">
        <v>722</v>
      </c>
      <c r="L56" s="33">
        <v>590</v>
      </c>
      <c r="M56" s="33">
        <v>654</v>
      </c>
      <c r="N56" s="33">
        <v>832</v>
      </c>
      <c r="O56" s="33">
        <v>835</v>
      </c>
      <c r="P56" s="33">
        <v>714</v>
      </c>
      <c r="Q56" s="33">
        <v>704</v>
      </c>
      <c r="R56" s="33">
        <v>1034</v>
      </c>
      <c r="S56" s="33">
        <v>1055</v>
      </c>
      <c r="T56" s="34">
        <v>21</v>
      </c>
      <c r="U56" s="24">
        <v>2.07E-2</v>
      </c>
      <c r="V56" s="35"/>
    </row>
    <row r="57" spans="1:22" x14ac:dyDescent="0.25">
      <c r="A57" s="14" t="s">
        <v>72</v>
      </c>
      <c r="B57" s="15"/>
      <c r="C57" s="6" t="s">
        <v>28</v>
      </c>
      <c r="D57" s="6"/>
      <c r="E57" s="6"/>
      <c r="F57" s="6">
        <v>51</v>
      </c>
      <c r="G57" s="6">
        <v>53</v>
      </c>
      <c r="H57" s="6">
        <v>28</v>
      </c>
      <c r="I57" s="6">
        <v>28</v>
      </c>
      <c r="J57" s="6">
        <v>26</v>
      </c>
      <c r="K57" s="6">
        <v>26</v>
      </c>
      <c r="L57" s="6">
        <v>238</v>
      </c>
      <c r="M57" s="6">
        <v>240</v>
      </c>
      <c r="N57" s="6">
        <v>1091</v>
      </c>
      <c r="O57" s="6">
        <v>1093</v>
      </c>
      <c r="P57" s="6">
        <v>150</v>
      </c>
      <c r="Q57" s="6">
        <v>152</v>
      </c>
      <c r="R57" s="6">
        <v>1584</v>
      </c>
      <c r="S57" s="6">
        <v>1592</v>
      </c>
      <c r="T57" s="6">
        <v>8</v>
      </c>
      <c r="U57" s="24">
        <v>5.1000000000000004E-3</v>
      </c>
      <c r="V57" s="7"/>
    </row>
    <row r="58" spans="1:22" x14ac:dyDescent="0.25">
      <c r="A58" s="16"/>
      <c r="B58" s="17"/>
      <c r="C58" s="6" t="s">
        <v>30</v>
      </c>
      <c r="D58" s="6"/>
      <c r="E58" s="6"/>
      <c r="F58" s="6">
        <v>40</v>
      </c>
      <c r="G58" s="6">
        <v>43</v>
      </c>
      <c r="H58" s="6">
        <v>20</v>
      </c>
      <c r="I58" s="6">
        <v>20</v>
      </c>
      <c r="J58" s="6">
        <v>12</v>
      </c>
      <c r="K58" s="6">
        <v>13</v>
      </c>
      <c r="L58" s="6">
        <v>119</v>
      </c>
      <c r="M58" s="6">
        <v>122</v>
      </c>
      <c r="N58" s="6">
        <v>584</v>
      </c>
      <c r="O58" s="6">
        <v>590</v>
      </c>
      <c r="P58" s="6">
        <v>77</v>
      </c>
      <c r="Q58" s="6">
        <v>79</v>
      </c>
      <c r="R58" s="6">
        <v>852</v>
      </c>
      <c r="S58" s="6">
        <v>867</v>
      </c>
      <c r="T58" s="6">
        <v>15</v>
      </c>
      <c r="U58" s="24">
        <v>1.7600000000000001E-2</v>
      </c>
      <c r="V58" s="7"/>
    </row>
    <row r="59" spans="1:22" x14ac:dyDescent="0.25">
      <c r="A59" s="19"/>
      <c r="B59" s="20"/>
      <c r="C59" s="6" t="s">
        <v>31</v>
      </c>
      <c r="D59" s="6"/>
      <c r="E59" s="6"/>
      <c r="F59" s="6">
        <v>784</v>
      </c>
      <c r="G59" s="6">
        <v>811</v>
      </c>
      <c r="H59" s="6">
        <v>714</v>
      </c>
      <c r="I59" s="6">
        <v>714</v>
      </c>
      <c r="J59" s="6">
        <v>462</v>
      </c>
      <c r="K59" s="6">
        <v>500</v>
      </c>
      <c r="L59" s="6">
        <v>500</v>
      </c>
      <c r="M59" s="6">
        <v>508</v>
      </c>
      <c r="N59" s="6">
        <v>535</v>
      </c>
      <c r="O59" s="6">
        <v>540</v>
      </c>
      <c r="P59" s="6">
        <v>513</v>
      </c>
      <c r="Q59" s="6">
        <v>520</v>
      </c>
      <c r="R59" s="6">
        <v>538</v>
      </c>
      <c r="S59" s="6">
        <v>545</v>
      </c>
      <c r="T59" s="6">
        <v>7</v>
      </c>
      <c r="U59" s="24">
        <v>1.2500000000000001E-2</v>
      </c>
      <c r="V59" s="7"/>
    </row>
    <row r="60" spans="1:22" x14ac:dyDescent="0.25">
      <c r="A60" s="14" t="s">
        <v>73</v>
      </c>
      <c r="B60" s="15"/>
      <c r="C60" s="6" t="s">
        <v>28</v>
      </c>
      <c r="D60" s="6">
        <v>147</v>
      </c>
      <c r="E60" s="6">
        <v>148</v>
      </c>
      <c r="F60" s="6">
        <v>65</v>
      </c>
      <c r="G60" s="6">
        <v>66</v>
      </c>
      <c r="H60" s="6">
        <v>28</v>
      </c>
      <c r="I60" s="6">
        <v>29</v>
      </c>
      <c r="J60" s="6">
        <v>63</v>
      </c>
      <c r="K60" s="6">
        <v>65</v>
      </c>
      <c r="L60" s="6">
        <v>656</v>
      </c>
      <c r="M60" s="6">
        <v>658</v>
      </c>
      <c r="N60" s="6">
        <v>5988</v>
      </c>
      <c r="O60" s="6">
        <v>6021</v>
      </c>
      <c r="P60" s="6">
        <v>205</v>
      </c>
      <c r="Q60" s="6">
        <v>206</v>
      </c>
      <c r="R60" s="6">
        <v>7152</v>
      </c>
      <c r="S60" s="6">
        <v>7193</v>
      </c>
      <c r="T60" s="6">
        <v>41</v>
      </c>
      <c r="U60" s="24">
        <v>5.7000000000000002E-3</v>
      </c>
      <c r="V60" s="7"/>
    </row>
    <row r="61" spans="1:22" x14ac:dyDescent="0.25">
      <c r="A61" s="16" t="s">
        <v>74</v>
      </c>
      <c r="B61" s="17"/>
      <c r="C61" s="6" t="s">
        <v>30</v>
      </c>
      <c r="D61" s="6">
        <v>64</v>
      </c>
      <c r="E61" s="6">
        <v>65</v>
      </c>
      <c r="F61" s="6">
        <v>36</v>
      </c>
      <c r="G61" s="6">
        <v>37</v>
      </c>
      <c r="H61" s="6">
        <v>19</v>
      </c>
      <c r="I61" s="6">
        <v>20</v>
      </c>
      <c r="J61" s="6">
        <v>34</v>
      </c>
      <c r="K61" s="6">
        <v>36</v>
      </c>
      <c r="L61" s="6">
        <v>448</v>
      </c>
      <c r="M61" s="6">
        <v>461</v>
      </c>
      <c r="N61" s="6">
        <v>4142</v>
      </c>
      <c r="O61" s="6">
        <v>4166</v>
      </c>
      <c r="P61" s="6">
        <v>116</v>
      </c>
      <c r="Q61" s="6">
        <v>117</v>
      </c>
      <c r="R61" s="6">
        <v>4859</v>
      </c>
      <c r="S61" s="6">
        <v>4902</v>
      </c>
      <c r="T61" s="6">
        <v>43</v>
      </c>
      <c r="U61" s="24">
        <v>8.8000000000000005E-3</v>
      </c>
      <c r="V61" s="7"/>
    </row>
    <row r="62" spans="1:22" x14ac:dyDescent="0.25">
      <c r="A62" s="19"/>
      <c r="B62" s="20"/>
      <c r="C62" s="6" t="s">
        <v>31</v>
      </c>
      <c r="D62" s="6">
        <v>435</v>
      </c>
      <c r="E62" s="6">
        <v>439</v>
      </c>
      <c r="F62" s="6">
        <v>554</v>
      </c>
      <c r="G62" s="6">
        <v>561</v>
      </c>
      <c r="H62" s="6">
        <v>679</v>
      </c>
      <c r="I62" s="6">
        <v>690</v>
      </c>
      <c r="J62" s="6">
        <v>540</v>
      </c>
      <c r="K62" s="6">
        <v>554</v>
      </c>
      <c r="L62" s="6">
        <v>683</v>
      </c>
      <c r="M62" s="6">
        <v>701</v>
      </c>
      <c r="N62" s="6">
        <v>692</v>
      </c>
      <c r="O62" s="6">
        <v>692</v>
      </c>
      <c r="P62" s="6">
        <v>564</v>
      </c>
      <c r="Q62" s="6">
        <v>568</v>
      </c>
      <c r="R62" s="6">
        <v>679</v>
      </c>
      <c r="S62" s="6">
        <v>681</v>
      </c>
      <c r="T62" s="6">
        <v>2</v>
      </c>
      <c r="U62" s="24">
        <v>3.0999999999999999E-3</v>
      </c>
      <c r="V62" s="7"/>
    </row>
    <row r="63" spans="1:22" x14ac:dyDescent="0.25">
      <c r="A63" s="14" t="s">
        <v>75</v>
      </c>
      <c r="B63" s="15"/>
      <c r="C63" s="6" t="s">
        <v>28</v>
      </c>
      <c r="D63" s="6"/>
      <c r="E63" s="6"/>
      <c r="F63" s="6"/>
      <c r="G63" s="6"/>
      <c r="H63" s="6"/>
      <c r="I63" s="6"/>
      <c r="J63" s="6"/>
      <c r="K63" s="6"/>
      <c r="L63" s="6"/>
      <c r="M63" s="6"/>
      <c r="N63" s="6">
        <v>82</v>
      </c>
      <c r="O63" s="6">
        <v>85</v>
      </c>
      <c r="P63" s="6"/>
      <c r="Q63" s="6"/>
      <c r="R63" s="6">
        <v>82</v>
      </c>
      <c r="S63" s="6">
        <v>85</v>
      </c>
      <c r="T63" s="6">
        <v>3</v>
      </c>
      <c r="U63" s="24">
        <v>3.6600000000000001E-2</v>
      </c>
      <c r="V63" s="7"/>
    </row>
    <row r="64" spans="1:22" x14ac:dyDescent="0.25">
      <c r="A64" s="16"/>
      <c r="B64" s="17"/>
      <c r="C64" s="6" t="s">
        <v>30</v>
      </c>
      <c r="D64" s="6"/>
      <c r="E64" s="6"/>
      <c r="F64" s="6"/>
      <c r="G64" s="6"/>
      <c r="H64" s="6"/>
      <c r="I64" s="6"/>
      <c r="J64" s="6"/>
      <c r="K64" s="6"/>
      <c r="L64" s="6"/>
      <c r="M64" s="6"/>
      <c r="N64" s="6">
        <v>39</v>
      </c>
      <c r="O64" s="6">
        <v>41</v>
      </c>
      <c r="P64" s="6"/>
      <c r="Q64" s="6"/>
      <c r="R64" s="6">
        <v>39</v>
      </c>
      <c r="S64" s="6">
        <v>41</v>
      </c>
      <c r="T64" s="6">
        <v>2</v>
      </c>
      <c r="U64" s="24">
        <v>5.1299999999999998E-2</v>
      </c>
      <c r="V64" s="7"/>
    </row>
    <row r="65" spans="1:22" x14ac:dyDescent="0.25">
      <c r="A65" s="19"/>
      <c r="B65" s="20"/>
      <c r="C65" s="6" t="s">
        <v>31</v>
      </c>
      <c r="D65" s="6"/>
      <c r="E65" s="6"/>
      <c r="F65" s="6"/>
      <c r="G65" s="6"/>
      <c r="H65" s="6"/>
      <c r="I65" s="6"/>
      <c r="J65" s="6"/>
      <c r="K65" s="6"/>
      <c r="L65" s="6"/>
      <c r="M65" s="6"/>
      <c r="N65" s="6">
        <v>476</v>
      </c>
      <c r="O65" s="6">
        <v>482</v>
      </c>
      <c r="P65" s="6"/>
      <c r="Q65" s="6"/>
      <c r="R65" s="6">
        <v>476</v>
      </c>
      <c r="S65" s="6">
        <v>482</v>
      </c>
      <c r="T65" s="6">
        <v>7</v>
      </c>
      <c r="U65" s="24">
        <v>1.4200000000000001E-2</v>
      </c>
      <c r="V65" s="7"/>
    </row>
    <row r="66" spans="1:22" x14ac:dyDescent="0.25">
      <c r="A66" s="14" t="s">
        <v>76</v>
      </c>
      <c r="B66" s="15"/>
      <c r="C66" s="6" t="s">
        <v>28</v>
      </c>
      <c r="D66" s="6">
        <v>1</v>
      </c>
      <c r="E66" s="6">
        <v>2</v>
      </c>
      <c r="F66" s="6"/>
      <c r="G66" s="6"/>
      <c r="H66" s="6"/>
      <c r="I66" s="6"/>
      <c r="J66" s="6"/>
      <c r="K66" s="6"/>
      <c r="L66" s="6">
        <v>8</v>
      </c>
      <c r="M66" s="6">
        <v>11</v>
      </c>
      <c r="N66" s="6">
        <v>16</v>
      </c>
      <c r="O66" s="6">
        <v>17</v>
      </c>
      <c r="P66" s="6"/>
      <c r="Q66" s="6"/>
      <c r="R66" s="6">
        <v>25</v>
      </c>
      <c r="S66" s="6">
        <v>30</v>
      </c>
      <c r="T66" s="6">
        <v>5</v>
      </c>
      <c r="U66" s="24">
        <v>0.2</v>
      </c>
      <c r="V66" s="7"/>
    </row>
    <row r="67" spans="1:22" x14ac:dyDescent="0.25">
      <c r="A67" s="16"/>
      <c r="B67" s="17"/>
      <c r="C67" s="6" t="s">
        <v>30</v>
      </c>
      <c r="D67" s="6">
        <v>1</v>
      </c>
      <c r="E67" s="6">
        <v>2</v>
      </c>
      <c r="F67" s="6"/>
      <c r="G67" s="6"/>
      <c r="H67" s="6"/>
      <c r="I67" s="6"/>
      <c r="J67" s="6"/>
      <c r="K67" s="6"/>
      <c r="L67" s="6">
        <v>3</v>
      </c>
      <c r="M67" s="6">
        <v>5</v>
      </c>
      <c r="N67" s="6">
        <v>8</v>
      </c>
      <c r="O67" s="6">
        <v>9</v>
      </c>
      <c r="P67" s="6"/>
      <c r="Q67" s="6"/>
      <c r="R67" s="6">
        <v>12</v>
      </c>
      <c r="S67" s="6">
        <v>16</v>
      </c>
      <c r="T67" s="6">
        <v>4</v>
      </c>
      <c r="U67" s="24">
        <v>0.33329999999999999</v>
      </c>
      <c r="V67" s="7"/>
    </row>
    <row r="68" spans="1:22" x14ac:dyDescent="0.25">
      <c r="A68" s="19"/>
      <c r="B68" s="20"/>
      <c r="C68" s="6" t="s">
        <v>31</v>
      </c>
      <c r="D68" s="6">
        <v>878</v>
      </c>
      <c r="E68" s="6">
        <v>1000</v>
      </c>
      <c r="F68" s="6"/>
      <c r="G68" s="6"/>
      <c r="H68" s="6"/>
      <c r="I68" s="6"/>
      <c r="J68" s="6"/>
      <c r="K68" s="6"/>
      <c r="L68" s="6">
        <v>432</v>
      </c>
      <c r="M68" s="6">
        <v>455</v>
      </c>
      <c r="N68" s="6">
        <v>542</v>
      </c>
      <c r="O68" s="6">
        <v>529</v>
      </c>
      <c r="P68" s="6"/>
      <c r="Q68" s="6"/>
      <c r="R68" s="6">
        <v>480</v>
      </c>
      <c r="S68" s="6">
        <v>533</v>
      </c>
      <c r="T68" s="6">
        <v>53</v>
      </c>
      <c r="U68" s="24">
        <v>0.1111</v>
      </c>
      <c r="V68" s="7"/>
    </row>
    <row r="69" spans="1:22" x14ac:dyDescent="0.25">
      <c r="A69" s="14" t="s">
        <v>77</v>
      </c>
      <c r="B69" s="15"/>
      <c r="C69" s="6" t="s">
        <v>28</v>
      </c>
      <c r="D69" s="6">
        <v>26</v>
      </c>
      <c r="E69" s="6">
        <v>28</v>
      </c>
      <c r="F69" s="6">
        <v>11271</v>
      </c>
      <c r="G69" s="6">
        <v>11273</v>
      </c>
      <c r="H69" s="6">
        <v>5473</v>
      </c>
      <c r="I69" s="6">
        <v>5475</v>
      </c>
      <c r="J69" s="6">
        <v>187</v>
      </c>
      <c r="K69" s="6">
        <v>203</v>
      </c>
      <c r="L69" s="6">
        <v>130</v>
      </c>
      <c r="M69" s="6">
        <v>132</v>
      </c>
      <c r="N69" s="6">
        <v>538</v>
      </c>
      <c r="O69" s="6">
        <v>543</v>
      </c>
      <c r="P69" s="6">
        <v>60</v>
      </c>
      <c r="Q69" s="6">
        <v>63</v>
      </c>
      <c r="R69" s="6">
        <v>17685</v>
      </c>
      <c r="S69" s="6">
        <v>17717</v>
      </c>
      <c r="T69" s="6">
        <v>32</v>
      </c>
      <c r="U69" s="24">
        <v>1.8E-3</v>
      </c>
      <c r="V69" s="7"/>
    </row>
    <row r="70" spans="1:22" x14ac:dyDescent="0.25">
      <c r="A70" s="16" t="s">
        <v>78</v>
      </c>
      <c r="B70" s="17"/>
      <c r="C70" s="6" t="s">
        <v>30</v>
      </c>
      <c r="D70" s="6">
        <v>149</v>
      </c>
      <c r="E70" s="6">
        <v>168</v>
      </c>
      <c r="F70" s="6">
        <v>110659</v>
      </c>
      <c r="G70" s="6">
        <v>110971</v>
      </c>
      <c r="H70" s="6">
        <v>47325</v>
      </c>
      <c r="I70" s="6">
        <v>47824</v>
      </c>
      <c r="J70" s="6">
        <v>898</v>
      </c>
      <c r="K70" s="6">
        <v>985</v>
      </c>
      <c r="L70" s="6">
        <v>1008</v>
      </c>
      <c r="M70" s="6">
        <v>1025</v>
      </c>
      <c r="N70" s="6">
        <v>4182</v>
      </c>
      <c r="O70" s="6">
        <v>4248</v>
      </c>
      <c r="P70" s="6">
        <v>426</v>
      </c>
      <c r="Q70" s="6">
        <v>449</v>
      </c>
      <c r="R70" s="6">
        <v>164647</v>
      </c>
      <c r="S70" s="6">
        <v>165670</v>
      </c>
      <c r="T70" s="6">
        <v>1023</v>
      </c>
      <c r="U70" s="24">
        <v>6.1999999999999998E-3</v>
      </c>
      <c r="V70" s="7"/>
    </row>
    <row r="71" spans="1:22" x14ac:dyDescent="0.25">
      <c r="A71" s="19"/>
      <c r="B71" s="20"/>
      <c r="C71" s="6" t="s">
        <v>31</v>
      </c>
      <c r="D71" s="6">
        <v>5730</v>
      </c>
      <c r="E71" s="6">
        <v>6000</v>
      </c>
      <c r="F71" s="6">
        <v>9818</v>
      </c>
      <c r="G71" s="6">
        <v>9844</v>
      </c>
      <c r="H71" s="30">
        <v>8647</v>
      </c>
      <c r="I71" s="6">
        <v>8735</v>
      </c>
      <c r="J71" s="6">
        <v>4802</v>
      </c>
      <c r="K71" s="6">
        <v>4852</v>
      </c>
      <c r="L71" s="6">
        <v>7754</v>
      </c>
      <c r="M71" s="6">
        <v>4465</v>
      </c>
      <c r="N71" s="6">
        <v>7773</v>
      </c>
      <c r="O71" s="6">
        <v>7803</v>
      </c>
      <c r="P71" s="6">
        <v>7100</v>
      </c>
      <c r="Q71" s="6">
        <v>7127</v>
      </c>
      <c r="R71" s="6">
        <v>9310</v>
      </c>
      <c r="S71" s="6">
        <v>9351</v>
      </c>
      <c r="T71" s="6">
        <v>41</v>
      </c>
      <c r="U71" s="24">
        <v>4.4000000000000003E-3</v>
      </c>
      <c r="V71" s="7"/>
    </row>
    <row r="72" spans="1:22" x14ac:dyDescent="0.25">
      <c r="A72" s="14" t="s">
        <v>79</v>
      </c>
      <c r="B72" s="15"/>
      <c r="C72" s="6" t="s">
        <v>28</v>
      </c>
      <c r="D72" s="6">
        <v>90</v>
      </c>
      <c r="E72" s="6">
        <v>93</v>
      </c>
      <c r="F72" s="6">
        <v>111</v>
      </c>
      <c r="G72" s="6">
        <v>116</v>
      </c>
      <c r="H72" s="6">
        <v>47</v>
      </c>
      <c r="I72" s="6">
        <v>49</v>
      </c>
      <c r="J72" s="6">
        <v>49</v>
      </c>
      <c r="K72" s="6">
        <v>50</v>
      </c>
      <c r="L72" s="6">
        <v>348</v>
      </c>
      <c r="M72" s="6">
        <v>379</v>
      </c>
      <c r="N72" s="6">
        <v>942</v>
      </c>
      <c r="O72" s="6">
        <v>943</v>
      </c>
      <c r="P72" s="6">
        <v>261</v>
      </c>
      <c r="Q72" s="6">
        <v>263</v>
      </c>
      <c r="R72" s="6">
        <v>1848</v>
      </c>
      <c r="S72" s="6">
        <v>1893</v>
      </c>
      <c r="T72" s="6">
        <v>45</v>
      </c>
      <c r="U72" s="24">
        <v>2.4400000000000002E-2</v>
      </c>
      <c r="V72" s="7"/>
    </row>
    <row r="73" spans="1:22" x14ac:dyDescent="0.25">
      <c r="A73" s="16" t="s">
        <v>80</v>
      </c>
      <c r="B73" s="17"/>
      <c r="C73" s="6" t="s">
        <v>30</v>
      </c>
      <c r="D73" s="6">
        <v>138</v>
      </c>
      <c r="E73" s="6">
        <v>144</v>
      </c>
      <c r="F73" s="6">
        <v>232</v>
      </c>
      <c r="G73" s="6">
        <v>244</v>
      </c>
      <c r="H73" s="6">
        <v>45</v>
      </c>
      <c r="I73" s="6">
        <v>48</v>
      </c>
      <c r="J73" s="6">
        <v>39</v>
      </c>
      <c r="K73" s="6">
        <v>40</v>
      </c>
      <c r="L73" s="6">
        <v>205</v>
      </c>
      <c r="M73" s="6">
        <v>224</v>
      </c>
      <c r="N73" s="6">
        <v>596</v>
      </c>
      <c r="O73" s="6">
        <v>611</v>
      </c>
      <c r="P73" s="6">
        <v>160</v>
      </c>
      <c r="Q73" s="6">
        <v>163</v>
      </c>
      <c r="R73" s="6">
        <v>1415</v>
      </c>
      <c r="S73" s="6">
        <v>1474</v>
      </c>
      <c r="T73" s="6">
        <v>59</v>
      </c>
      <c r="U73" s="24">
        <v>4.1700000000000001E-2</v>
      </c>
      <c r="V73" s="7"/>
    </row>
    <row r="74" spans="1:22" x14ac:dyDescent="0.25">
      <c r="A74" s="19"/>
      <c r="B74" s="20"/>
      <c r="C74" s="6" t="s">
        <v>31</v>
      </c>
      <c r="D74" s="6">
        <v>1533</v>
      </c>
      <c r="E74" s="6">
        <v>1548</v>
      </c>
      <c r="F74" s="6">
        <v>2090</v>
      </c>
      <c r="G74" s="6">
        <v>2103</v>
      </c>
      <c r="H74" s="6">
        <v>957</v>
      </c>
      <c r="I74" s="6">
        <v>980</v>
      </c>
      <c r="J74" s="6">
        <v>796</v>
      </c>
      <c r="K74" s="6">
        <v>800</v>
      </c>
      <c r="L74" s="6">
        <v>589</v>
      </c>
      <c r="M74" s="6">
        <v>591</v>
      </c>
      <c r="N74" s="6">
        <v>333</v>
      </c>
      <c r="O74" s="6">
        <v>648</v>
      </c>
      <c r="P74" s="6">
        <v>613</v>
      </c>
      <c r="Q74" s="6">
        <v>620</v>
      </c>
      <c r="R74" s="6">
        <v>766</v>
      </c>
      <c r="S74" s="6">
        <v>779</v>
      </c>
      <c r="T74" s="6">
        <v>13</v>
      </c>
      <c r="U74" s="24">
        <v>1.6899999999999998E-2</v>
      </c>
      <c r="V74" s="7"/>
    </row>
    <row r="75" spans="1:22" x14ac:dyDescent="0.25">
      <c r="A75" s="14" t="s">
        <v>81</v>
      </c>
      <c r="B75" s="15"/>
      <c r="C75" s="6" t="s">
        <v>28</v>
      </c>
      <c r="D75" s="6">
        <v>87</v>
      </c>
      <c r="E75" s="6">
        <v>121</v>
      </c>
      <c r="F75" s="6">
        <v>89</v>
      </c>
      <c r="G75" s="6">
        <v>90</v>
      </c>
      <c r="H75" s="6">
        <v>70</v>
      </c>
      <c r="I75" s="6">
        <v>81</v>
      </c>
      <c r="J75" s="6">
        <v>1118</v>
      </c>
      <c r="K75" s="6">
        <v>1138</v>
      </c>
      <c r="L75" s="6">
        <v>98</v>
      </c>
      <c r="M75" s="6">
        <v>99</v>
      </c>
      <c r="N75" s="6">
        <v>390</v>
      </c>
      <c r="O75" s="6">
        <v>392</v>
      </c>
      <c r="P75" s="6">
        <v>76</v>
      </c>
      <c r="Q75" s="6">
        <v>79</v>
      </c>
      <c r="R75" s="6">
        <v>1928</v>
      </c>
      <c r="S75" s="6">
        <v>2000</v>
      </c>
      <c r="T75" s="6">
        <v>72</v>
      </c>
      <c r="U75" s="24">
        <v>3.73E-2</v>
      </c>
      <c r="V75" s="7"/>
    </row>
    <row r="76" spans="1:22" x14ac:dyDescent="0.25">
      <c r="A76" s="16" t="s">
        <v>80</v>
      </c>
      <c r="B76" s="17"/>
      <c r="C76" s="6" t="s">
        <v>30</v>
      </c>
      <c r="D76" s="6">
        <v>558</v>
      </c>
      <c r="E76" s="6">
        <v>782</v>
      </c>
      <c r="F76" s="6">
        <v>441</v>
      </c>
      <c r="G76" s="6">
        <v>457</v>
      </c>
      <c r="H76" s="6">
        <v>275</v>
      </c>
      <c r="I76" s="6">
        <v>326</v>
      </c>
      <c r="J76" s="6">
        <v>5909</v>
      </c>
      <c r="K76" s="6">
        <v>6037</v>
      </c>
      <c r="L76" s="6">
        <v>543</v>
      </c>
      <c r="M76" s="6">
        <v>549</v>
      </c>
      <c r="N76" s="6">
        <v>1949</v>
      </c>
      <c r="O76" s="6">
        <v>1962</v>
      </c>
      <c r="P76" s="6">
        <v>383</v>
      </c>
      <c r="Q76" s="6">
        <v>399</v>
      </c>
      <c r="R76" s="6">
        <v>10058</v>
      </c>
      <c r="S76" s="6">
        <v>10512</v>
      </c>
      <c r="T76" s="6">
        <v>454</v>
      </c>
      <c r="U76" s="24">
        <v>4.5100000000000001E-2</v>
      </c>
      <c r="V76" s="7"/>
    </row>
    <row r="77" spans="1:22" x14ac:dyDescent="0.25">
      <c r="A77" s="19"/>
      <c r="B77" s="20"/>
      <c r="C77" s="6" t="s">
        <v>31</v>
      </c>
      <c r="D77" s="6">
        <v>6414</v>
      </c>
      <c r="E77" s="6">
        <v>6463</v>
      </c>
      <c r="F77" s="6">
        <v>4955</v>
      </c>
      <c r="G77" s="6">
        <v>5078</v>
      </c>
      <c r="H77" s="6">
        <v>3929</v>
      </c>
      <c r="I77" s="6">
        <v>4025</v>
      </c>
      <c r="J77" s="6">
        <v>5285</v>
      </c>
      <c r="K77" s="6">
        <v>5305</v>
      </c>
      <c r="L77" s="6">
        <v>5541</v>
      </c>
      <c r="M77" s="6">
        <v>5545</v>
      </c>
      <c r="N77" s="6">
        <v>4997</v>
      </c>
      <c r="O77" s="6">
        <v>5005</v>
      </c>
      <c r="P77" s="6">
        <v>5040</v>
      </c>
      <c r="Q77" s="6">
        <v>5051</v>
      </c>
      <c r="R77" s="6">
        <v>5217</v>
      </c>
      <c r="S77" s="6">
        <v>5256</v>
      </c>
      <c r="T77" s="6">
        <v>39</v>
      </c>
      <c r="U77" s="24">
        <v>7.4999999999999997E-3</v>
      </c>
      <c r="V77" s="7"/>
    </row>
    <row r="78" spans="1:22" x14ac:dyDescent="0.25">
      <c r="A78" s="14" t="s">
        <v>82</v>
      </c>
      <c r="B78" s="15"/>
      <c r="C78" s="6" t="s">
        <v>28</v>
      </c>
      <c r="D78" s="6"/>
      <c r="E78" s="6"/>
      <c r="F78" s="6"/>
      <c r="G78" s="6"/>
      <c r="H78" s="6">
        <v>6</v>
      </c>
      <c r="I78" s="6">
        <v>7</v>
      </c>
      <c r="J78" s="6">
        <v>7</v>
      </c>
      <c r="K78" s="6">
        <v>8</v>
      </c>
      <c r="L78" s="6">
        <v>24</v>
      </c>
      <c r="M78" s="6">
        <v>25</v>
      </c>
      <c r="N78" s="6">
        <v>25</v>
      </c>
      <c r="O78" s="6">
        <v>27</v>
      </c>
      <c r="P78" s="6">
        <v>6</v>
      </c>
      <c r="Q78" s="6">
        <v>7</v>
      </c>
      <c r="R78" s="6">
        <v>68</v>
      </c>
      <c r="S78" s="6">
        <v>74</v>
      </c>
      <c r="T78" s="6">
        <v>6</v>
      </c>
      <c r="U78" s="24">
        <v>8.8200000000000001E-2</v>
      </c>
      <c r="V78" s="7"/>
    </row>
    <row r="79" spans="1:22" x14ac:dyDescent="0.25">
      <c r="A79" s="16"/>
      <c r="B79" s="17"/>
      <c r="C79" s="6" t="s">
        <v>30</v>
      </c>
      <c r="D79" s="6"/>
      <c r="E79" s="6"/>
      <c r="F79" s="6"/>
      <c r="G79" s="6"/>
      <c r="H79" s="6">
        <v>13</v>
      </c>
      <c r="I79" s="6">
        <v>16</v>
      </c>
      <c r="J79" s="6">
        <v>5</v>
      </c>
      <c r="K79" s="6">
        <v>7</v>
      </c>
      <c r="L79" s="6">
        <v>66</v>
      </c>
      <c r="M79" s="6">
        <v>69</v>
      </c>
      <c r="N79" s="6">
        <v>78</v>
      </c>
      <c r="O79" s="6">
        <v>85</v>
      </c>
      <c r="P79" s="6">
        <v>18</v>
      </c>
      <c r="Q79" s="6">
        <v>22</v>
      </c>
      <c r="R79" s="42">
        <v>180</v>
      </c>
      <c r="S79" s="6">
        <v>199</v>
      </c>
      <c r="T79" s="6">
        <v>19</v>
      </c>
      <c r="U79" s="24">
        <v>0.1056</v>
      </c>
      <c r="V79" s="7"/>
    </row>
    <row r="80" spans="1:22" x14ac:dyDescent="0.25">
      <c r="A80" s="19"/>
      <c r="B80" s="20"/>
      <c r="C80" s="6" t="s">
        <v>31</v>
      </c>
      <c r="D80" s="6"/>
      <c r="E80" s="6"/>
      <c r="F80" s="6"/>
      <c r="G80" s="6"/>
      <c r="H80" s="6">
        <v>2167</v>
      </c>
      <c r="I80" s="6">
        <v>2286</v>
      </c>
      <c r="J80" s="6">
        <v>818</v>
      </c>
      <c r="K80" s="6">
        <v>875</v>
      </c>
      <c r="L80" s="6">
        <v>2750</v>
      </c>
      <c r="M80" s="6">
        <v>2760</v>
      </c>
      <c r="N80" s="6">
        <v>3120</v>
      </c>
      <c r="O80" s="6">
        <v>3148</v>
      </c>
      <c r="P80" s="6">
        <v>3073</v>
      </c>
      <c r="Q80" s="6">
        <v>3143</v>
      </c>
      <c r="R80" s="6">
        <v>2647</v>
      </c>
      <c r="S80" s="6">
        <v>2689</v>
      </c>
      <c r="T80" s="6">
        <v>42</v>
      </c>
      <c r="U80" s="24">
        <v>1.5900000000000001E-2</v>
      </c>
      <c r="V80" s="7"/>
    </row>
    <row r="81" spans="1:22" x14ac:dyDescent="0.25">
      <c r="A81" s="14" t="s">
        <v>83</v>
      </c>
      <c r="B81" s="15"/>
      <c r="C81" s="6" t="s">
        <v>28</v>
      </c>
      <c r="D81" s="6"/>
      <c r="E81" s="6"/>
      <c r="F81" s="6"/>
      <c r="G81" s="6"/>
      <c r="H81" s="6">
        <v>32</v>
      </c>
      <c r="I81" s="6">
        <v>33</v>
      </c>
      <c r="J81" s="6"/>
      <c r="K81" s="6"/>
      <c r="L81" s="6">
        <v>187</v>
      </c>
      <c r="M81" s="6">
        <v>190</v>
      </c>
      <c r="N81" s="6">
        <v>310</v>
      </c>
      <c r="O81" s="6">
        <v>315</v>
      </c>
      <c r="P81" s="6">
        <v>102</v>
      </c>
      <c r="Q81" s="6">
        <v>103</v>
      </c>
      <c r="R81" s="6">
        <v>631</v>
      </c>
      <c r="S81" s="6">
        <v>641</v>
      </c>
      <c r="T81" s="6">
        <v>10</v>
      </c>
      <c r="U81" s="24">
        <v>1.5800000000000002E-2</v>
      </c>
      <c r="V81" s="7"/>
    </row>
    <row r="82" spans="1:22" x14ac:dyDescent="0.25">
      <c r="A82" s="16"/>
      <c r="B82" s="17"/>
      <c r="C82" s="6" t="s">
        <v>30</v>
      </c>
      <c r="D82" s="6"/>
      <c r="E82" s="6"/>
      <c r="F82" s="6"/>
      <c r="G82" s="6"/>
      <c r="H82" s="6">
        <v>36</v>
      </c>
      <c r="I82" s="6">
        <v>38</v>
      </c>
      <c r="J82" s="6"/>
      <c r="K82" s="6"/>
      <c r="L82" s="6">
        <v>122</v>
      </c>
      <c r="M82" s="6">
        <v>125</v>
      </c>
      <c r="N82" s="6">
        <v>207</v>
      </c>
      <c r="O82" s="6">
        <v>215</v>
      </c>
      <c r="P82" s="6">
        <v>55</v>
      </c>
      <c r="Q82" s="6">
        <v>56</v>
      </c>
      <c r="R82" s="6">
        <v>420</v>
      </c>
      <c r="S82" s="6">
        <v>434</v>
      </c>
      <c r="T82" s="6">
        <v>14</v>
      </c>
      <c r="U82" s="24">
        <v>3.3300000000000003E-2</v>
      </c>
      <c r="V82" s="7"/>
    </row>
    <row r="83" spans="1:22" x14ac:dyDescent="0.25">
      <c r="A83" s="19"/>
      <c r="B83" s="20"/>
      <c r="C83" s="6" t="s">
        <v>31</v>
      </c>
      <c r="D83" s="6"/>
      <c r="E83" s="6"/>
      <c r="F83" s="6"/>
      <c r="G83" s="6"/>
      <c r="H83" s="6">
        <v>1125</v>
      </c>
      <c r="I83" s="6">
        <v>1152</v>
      </c>
      <c r="J83" s="6"/>
      <c r="K83" s="6"/>
      <c r="L83" s="6">
        <v>652</v>
      </c>
      <c r="M83" s="6">
        <v>658</v>
      </c>
      <c r="N83" s="6">
        <v>668</v>
      </c>
      <c r="O83" s="6">
        <v>683</v>
      </c>
      <c r="P83" s="6">
        <v>543</v>
      </c>
      <c r="Q83" s="6">
        <v>544</v>
      </c>
      <c r="R83" s="6">
        <v>666</v>
      </c>
      <c r="S83" s="6">
        <v>677</v>
      </c>
      <c r="T83" s="6">
        <v>11</v>
      </c>
      <c r="U83" s="24">
        <v>1.72E-2</v>
      </c>
      <c r="V83" s="7"/>
    </row>
    <row r="84" spans="1:22" x14ac:dyDescent="0.25">
      <c r="A84" s="14" t="s">
        <v>84</v>
      </c>
      <c r="B84" s="15"/>
      <c r="C84" s="6" t="s">
        <v>28</v>
      </c>
      <c r="D84" s="6">
        <v>142</v>
      </c>
      <c r="E84" s="6">
        <v>151</v>
      </c>
      <c r="F84" s="6">
        <v>4516</v>
      </c>
      <c r="G84" s="6">
        <v>4521</v>
      </c>
      <c r="H84" s="6">
        <v>1224</v>
      </c>
      <c r="I84" s="6">
        <v>1227</v>
      </c>
      <c r="J84" s="6">
        <v>1706</v>
      </c>
      <c r="K84" s="6">
        <v>1708</v>
      </c>
      <c r="L84" s="6">
        <v>1250</v>
      </c>
      <c r="M84" s="6">
        <v>2061</v>
      </c>
      <c r="N84" s="6">
        <v>5447</v>
      </c>
      <c r="O84" s="6">
        <v>5448</v>
      </c>
      <c r="P84" s="6">
        <v>326</v>
      </c>
      <c r="Q84" s="6">
        <v>332</v>
      </c>
      <c r="R84" s="6">
        <v>14611</v>
      </c>
      <c r="S84" s="6">
        <v>15448</v>
      </c>
      <c r="T84" s="6">
        <v>837</v>
      </c>
      <c r="U84" s="24">
        <v>5.7299999999999997E-2</v>
      </c>
      <c r="V84" s="7"/>
    </row>
    <row r="85" spans="1:22" x14ac:dyDescent="0.25">
      <c r="A85" s="16" t="s">
        <v>80</v>
      </c>
      <c r="B85" s="17"/>
      <c r="C85" s="6" t="s">
        <v>30</v>
      </c>
      <c r="D85" s="6">
        <v>87</v>
      </c>
      <c r="E85" s="6">
        <v>93</v>
      </c>
      <c r="F85" s="6">
        <v>4729</v>
      </c>
      <c r="G85" s="6">
        <v>4824</v>
      </c>
      <c r="H85" s="6">
        <v>1165</v>
      </c>
      <c r="I85" s="6">
        <v>1197</v>
      </c>
      <c r="J85" s="6">
        <v>2462</v>
      </c>
      <c r="K85" s="6">
        <v>2492</v>
      </c>
      <c r="L85" s="6">
        <v>1412</v>
      </c>
      <c r="M85" s="6">
        <v>2362</v>
      </c>
      <c r="N85" s="6">
        <v>10200</v>
      </c>
      <c r="O85" s="6">
        <v>10308</v>
      </c>
      <c r="P85" s="6">
        <v>446</v>
      </c>
      <c r="Q85" s="6">
        <v>475</v>
      </c>
      <c r="R85" s="6">
        <v>20501</v>
      </c>
      <c r="S85" s="6">
        <v>21751</v>
      </c>
      <c r="T85" s="6">
        <v>1250</v>
      </c>
      <c r="U85" s="24">
        <v>6.0999999999999999E-2</v>
      </c>
      <c r="V85" s="7"/>
    </row>
    <row r="86" spans="1:22" x14ac:dyDescent="0.25">
      <c r="A86" s="19"/>
      <c r="B86" s="20"/>
      <c r="C86" s="6" t="s">
        <v>31</v>
      </c>
      <c r="D86" s="6">
        <v>613</v>
      </c>
      <c r="E86" s="6">
        <v>616</v>
      </c>
      <c r="F86" s="6">
        <v>1047</v>
      </c>
      <c r="G86" s="6">
        <v>1067</v>
      </c>
      <c r="H86" s="6">
        <v>952</v>
      </c>
      <c r="I86" s="6">
        <v>976</v>
      </c>
      <c r="J86" s="6">
        <v>1446</v>
      </c>
      <c r="K86" s="6">
        <v>1459</v>
      </c>
      <c r="L86" s="6">
        <v>1130</v>
      </c>
      <c r="M86" s="6">
        <v>1146</v>
      </c>
      <c r="N86" s="6">
        <v>1873</v>
      </c>
      <c r="O86" s="6">
        <v>1892</v>
      </c>
      <c r="P86" s="6">
        <v>1368</v>
      </c>
      <c r="Q86" s="6">
        <v>1431</v>
      </c>
      <c r="R86" s="6">
        <v>1403</v>
      </c>
      <c r="S86" s="6">
        <v>1408</v>
      </c>
      <c r="T86" s="6">
        <v>5</v>
      </c>
      <c r="U86" s="24">
        <v>3.5000000000000001E-3</v>
      </c>
      <c r="V86" s="7"/>
    </row>
    <row r="87" spans="1:22" x14ac:dyDescent="0.25">
      <c r="A87" s="43" t="s">
        <v>85</v>
      </c>
      <c r="B87" s="44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T87" s="6"/>
      <c r="U87" s="24"/>
      <c r="V87" s="7"/>
    </row>
    <row r="88" spans="1:22" x14ac:dyDescent="0.25">
      <c r="A88" s="14" t="s">
        <v>86</v>
      </c>
      <c r="B88" s="15"/>
      <c r="C88" s="6" t="s">
        <v>28</v>
      </c>
      <c r="D88" s="6">
        <v>232</v>
      </c>
      <c r="E88" s="6">
        <v>233</v>
      </c>
      <c r="F88" s="6">
        <v>3892</v>
      </c>
      <c r="G88" s="6">
        <v>3893</v>
      </c>
      <c r="H88" s="6">
        <v>1094</v>
      </c>
      <c r="I88" s="6">
        <v>1095</v>
      </c>
      <c r="J88" s="6">
        <v>1042</v>
      </c>
      <c r="K88" s="6">
        <v>1043</v>
      </c>
      <c r="L88" s="6">
        <v>450</v>
      </c>
      <c r="M88" s="6">
        <v>453</v>
      </c>
      <c r="N88" s="6">
        <v>1364</v>
      </c>
      <c r="O88" s="6">
        <v>1445</v>
      </c>
      <c r="P88" s="6">
        <v>165</v>
      </c>
      <c r="Q88" s="6">
        <v>166</v>
      </c>
      <c r="R88" s="6">
        <v>8239</v>
      </c>
      <c r="S88" s="6">
        <v>8328</v>
      </c>
      <c r="T88" s="6">
        <v>89</v>
      </c>
      <c r="U88" s="24">
        <v>1.0800000000000001E-2</v>
      </c>
      <c r="V88" s="7"/>
    </row>
    <row r="89" spans="1:22" x14ac:dyDescent="0.25">
      <c r="A89" s="16"/>
      <c r="B89" s="17"/>
      <c r="C89" s="6" t="s">
        <v>30</v>
      </c>
      <c r="D89" s="6">
        <v>831</v>
      </c>
      <c r="E89" s="6">
        <v>835</v>
      </c>
      <c r="F89" s="6">
        <v>18074</v>
      </c>
      <c r="G89" s="6">
        <v>18135</v>
      </c>
      <c r="H89" s="6">
        <v>4783</v>
      </c>
      <c r="I89" s="6">
        <v>4832</v>
      </c>
      <c r="J89" s="6">
        <v>5150</v>
      </c>
      <c r="K89" s="6">
        <v>5202</v>
      </c>
      <c r="L89" s="6">
        <v>1895</v>
      </c>
      <c r="M89" s="6">
        <v>1917</v>
      </c>
      <c r="N89" s="6">
        <v>2939</v>
      </c>
      <c r="O89" s="6">
        <v>3126</v>
      </c>
      <c r="P89" s="6">
        <v>338</v>
      </c>
      <c r="Q89" s="6">
        <v>347</v>
      </c>
      <c r="R89" s="6">
        <v>34010</v>
      </c>
      <c r="S89" s="6">
        <v>34394</v>
      </c>
      <c r="T89" s="6">
        <v>384</v>
      </c>
      <c r="U89" s="24">
        <v>1.1299999999999999E-2</v>
      </c>
      <c r="V89" s="7"/>
    </row>
    <row r="90" spans="1:22" x14ac:dyDescent="0.25">
      <c r="A90" s="19"/>
      <c r="B90" s="20"/>
      <c r="C90" s="6" t="s">
        <v>31</v>
      </c>
      <c r="D90" s="6">
        <v>3582</v>
      </c>
      <c r="E90" s="6">
        <v>3584</v>
      </c>
      <c r="F90" s="6">
        <v>4644</v>
      </c>
      <c r="G90" s="6">
        <v>4658</v>
      </c>
      <c r="H90" s="6">
        <v>4372</v>
      </c>
      <c r="I90" s="6">
        <v>4413</v>
      </c>
      <c r="J90" s="6">
        <v>4942</v>
      </c>
      <c r="K90" s="6">
        <v>4988</v>
      </c>
      <c r="L90" s="6">
        <v>4211</v>
      </c>
      <c r="M90" s="6">
        <v>4232</v>
      </c>
      <c r="N90" s="6">
        <v>2155</v>
      </c>
      <c r="O90" s="6">
        <v>2163</v>
      </c>
      <c r="P90" s="6">
        <v>2071</v>
      </c>
      <c r="Q90" s="6">
        <v>2090</v>
      </c>
      <c r="R90" s="6">
        <v>4128</v>
      </c>
      <c r="S90" s="6">
        <v>4130</v>
      </c>
      <c r="T90" s="6">
        <v>2</v>
      </c>
      <c r="U90" s="24">
        <v>5.0000000000000001E-4</v>
      </c>
      <c r="V90" s="7"/>
    </row>
    <row r="91" spans="1:22" x14ac:dyDescent="0.25">
      <c r="A91" s="14" t="s">
        <v>87</v>
      </c>
      <c r="B91" s="15"/>
      <c r="C91" s="6" t="s">
        <v>28</v>
      </c>
      <c r="D91" s="6">
        <v>41</v>
      </c>
      <c r="E91" s="6">
        <v>45</v>
      </c>
      <c r="F91" s="6">
        <v>369</v>
      </c>
      <c r="G91" s="6">
        <v>370</v>
      </c>
      <c r="H91" s="6">
        <v>50</v>
      </c>
      <c r="I91" s="6">
        <v>51</v>
      </c>
      <c r="J91" s="6">
        <v>33</v>
      </c>
      <c r="K91" s="6">
        <v>34</v>
      </c>
      <c r="L91" s="6">
        <v>104</v>
      </c>
      <c r="M91" s="6">
        <v>105</v>
      </c>
      <c r="N91" s="6">
        <v>350</v>
      </c>
      <c r="O91" s="6">
        <v>351</v>
      </c>
      <c r="P91" s="6">
        <v>85</v>
      </c>
      <c r="Q91" s="6">
        <v>86</v>
      </c>
      <c r="R91" s="6">
        <v>1032</v>
      </c>
      <c r="S91" s="6">
        <v>1042</v>
      </c>
      <c r="T91" s="6">
        <v>10</v>
      </c>
      <c r="U91" s="24">
        <v>9.7000000000000003E-3</v>
      </c>
      <c r="V91" s="7"/>
    </row>
    <row r="92" spans="1:22" x14ac:dyDescent="0.25">
      <c r="A92" s="16"/>
      <c r="B92" s="17"/>
      <c r="C92" s="6" t="s">
        <v>30</v>
      </c>
      <c r="D92" s="6">
        <v>297</v>
      </c>
      <c r="E92" s="6">
        <v>326</v>
      </c>
      <c r="F92" s="6">
        <v>1677</v>
      </c>
      <c r="G92" s="6">
        <v>1684</v>
      </c>
      <c r="H92" s="6">
        <v>88</v>
      </c>
      <c r="I92" s="6">
        <v>94</v>
      </c>
      <c r="J92" s="6">
        <v>98</v>
      </c>
      <c r="K92" s="6">
        <v>102</v>
      </c>
      <c r="L92" s="6">
        <v>590</v>
      </c>
      <c r="M92" s="6">
        <v>596</v>
      </c>
      <c r="N92" s="6">
        <v>708</v>
      </c>
      <c r="O92" s="6">
        <v>711</v>
      </c>
      <c r="P92" s="6">
        <v>34</v>
      </c>
      <c r="Q92" s="6">
        <v>35</v>
      </c>
      <c r="R92" s="6">
        <v>3492</v>
      </c>
      <c r="S92" s="6">
        <v>3548</v>
      </c>
      <c r="T92" s="6">
        <v>56</v>
      </c>
      <c r="U92" s="24">
        <v>1.6E-2</v>
      </c>
      <c r="V92" s="7"/>
    </row>
    <row r="93" spans="1:22" x14ac:dyDescent="0.25">
      <c r="A93" s="19"/>
      <c r="B93" s="20"/>
      <c r="C93" s="6" t="s">
        <v>31</v>
      </c>
      <c r="D93" s="6">
        <v>7244</v>
      </c>
      <c r="E93" s="6">
        <v>7244</v>
      </c>
      <c r="F93" s="6">
        <v>4545</v>
      </c>
      <c r="G93" s="6">
        <v>4551</v>
      </c>
      <c r="H93" s="6">
        <v>1760</v>
      </c>
      <c r="I93" s="6">
        <v>1843</v>
      </c>
      <c r="J93" s="6">
        <v>2970</v>
      </c>
      <c r="K93" s="6">
        <v>3000</v>
      </c>
      <c r="L93" s="6">
        <v>5673</v>
      </c>
      <c r="M93" s="6">
        <v>5676</v>
      </c>
      <c r="N93" s="6">
        <v>2023</v>
      </c>
      <c r="O93" s="6">
        <v>2026</v>
      </c>
      <c r="P93" s="6">
        <v>396</v>
      </c>
      <c r="Q93" s="6">
        <v>401</v>
      </c>
      <c r="R93" s="6">
        <v>3384</v>
      </c>
      <c r="S93" s="6">
        <v>3405</v>
      </c>
      <c r="T93" s="6">
        <v>21</v>
      </c>
      <c r="U93" s="24">
        <v>6.3E-3</v>
      </c>
      <c r="V93" s="7"/>
    </row>
    <row r="94" spans="1:22" x14ac:dyDescent="0.25">
      <c r="A94" s="14" t="s">
        <v>88</v>
      </c>
      <c r="B94" s="15"/>
      <c r="C94" s="6" t="s">
        <v>28</v>
      </c>
      <c r="D94" s="6">
        <v>42</v>
      </c>
      <c r="E94" s="6">
        <v>45</v>
      </c>
      <c r="F94" s="6"/>
      <c r="G94" s="6"/>
      <c r="H94" s="6">
        <v>21</v>
      </c>
      <c r="I94" s="6">
        <v>23</v>
      </c>
      <c r="J94" s="6"/>
      <c r="K94" s="6"/>
      <c r="L94" s="6">
        <v>21</v>
      </c>
      <c r="M94" s="6">
        <v>22</v>
      </c>
      <c r="N94" s="6"/>
      <c r="O94" s="6"/>
      <c r="P94" s="6">
        <v>12</v>
      </c>
      <c r="Q94" s="6">
        <v>13</v>
      </c>
      <c r="R94" s="6">
        <v>96</v>
      </c>
      <c r="S94" s="6">
        <v>103</v>
      </c>
      <c r="T94" s="6">
        <v>7</v>
      </c>
      <c r="U94" s="24">
        <v>7.2900000000000006E-2</v>
      </c>
      <c r="V94" s="7"/>
    </row>
    <row r="95" spans="1:22" x14ac:dyDescent="0.25">
      <c r="A95" s="16"/>
      <c r="B95" s="17"/>
      <c r="C95" s="6" t="s">
        <v>30</v>
      </c>
      <c r="D95" s="6">
        <v>413</v>
      </c>
      <c r="E95" s="6">
        <v>443</v>
      </c>
      <c r="F95" s="6"/>
      <c r="G95" s="6"/>
      <c r="H95" s="6">
        <v>62</v>
      </c>
      <c r="I95" s="6">
        <v>70</v>
      </c>
      <c r="J95" s="6"/>
      <c r="K95" s="6"/>
      <c r="L95" s="6">
        <v>154</v>
      </c>
      <c r="M95" s="6">
        <v>164</v>
      </c>
      <c r="N95" s="6"/>
      <c r="O95" s="6"/>
      <c r="P95" s="6">
        <v>3</v>
      </c>
      <c r="Q95" s="6">
        <v>4</v>
      </c>
      <c r="R95" s="6">
        <v>632</v>
      </c>
      <c r="S95" s="6">
        <v>681</v>
      </c>
      <c r="T95" s="6">
        <v>49</v>
      </c>
      <c r="U95" s="24">
        <v>7.7499999999999999E-2</v>
      </c>
      <c r="V95" s="7"/>
    </row>
    <row r="96" spans="1:22" x14ac:dyDescent="0.25">
      <c r="A96" s="19"/>
      <c r="B96" s="20"/>
      <c r="C96" s="6" t="s">
        <v>31</v>
      </c>
      <c r="D96" s="6">
        <v>9833</v>
      </c>
      <c r="E96" s="6">
        <v>9844</v>
      </c>
      <c r="F96" s="6"/>
      <c r="G96" s="6"/>
      <c r="H96" s="6">
        <v>3020</v>
      </c>
      <c r="I96" s="6">
        <v>3043</v>
      </c>
      <c r="J96" s="6"/>
      <c r="K96" s="6"/>
      <c r="L96" s="6">
        <v>7333</v>
      </c>
      <c r="M96" s="6">
        <v>7455</v>
      </c>
      <c r="N96" s="6"/>
      <c r="O96" s="6"/>
      <c r="P96" s="6">
        <v>286</v>
      </c>
      <c r="Q96" s="6">
        <v>308</v>
      </c>
      <c r="R96" s="6">
        <v>6583</v>
      </c>
      <c r="S96" s="6">
        <v>6612</v>
      </c>
      <c r="T96" s="6">
        <v>28</v>
      </c>
      <c r="U96" s="24">
        <v>4.3E-3</v>
      </c>
      <c r="V96" s="7"/>
    </row>
    <row r="97" spans="1:22" x14ac:dyDescent="0.25">
      <c r="A97" s="14" t="s">
        <v>69</v>
      </c>
      <c r="B97" s="15"/>
      <c r="C97" s="6" t="s">
        <v>28</v>
      </c>
      <c r="D97" s="6">
        <v>27</v>
      </c>
      <c r="E97" s="6">
        <v>27</v>
      </c>
      <c r="F97" s="6"/>
      <c r="G97" s="6"/>
      <c r="H97" s="6"/>
      <c r="I97" s="6"/>
      <c r="J97" s="6"/>
      <c r="K97" s="6"/>
      <c r="L97" s="6">
        <v>195</v>
      </c>
      <c r="M97" s="6">
        <v>198</v>
      </c>
      <c r="N97" s="6">
        <v>91</v>
      </c>
      <c r="O97" s="6">
        <v>93</v>
      </c>
      <c r="P97" s="6">
        <v>205</v>
      </c>
      <c r="Q97" s="6">
        <v>206</v>
      </c>
      <c r="R97" s="6">
        <v>518</v>
      </c>
      <c r="S97" s="6">
        <v>524</v>
      </c>
      <c r="T97" s="6">
        <v>6</v>
      </c>
      <c r="U97" s="24">
        <v>1.1599999999999999E-2</v>
      </c>
      <c r="V97" s="7"/>
    </row>
    <row r="98" spans="1:22" x14ac:dyDescent="0.25">
      <c r="A98" s="16"/>
      <c r="B98" s="17"/>
      <c r="C98" s="6" t="s">
        <v>30</v>
      </c>
      <c r="D98" s="6">
        <v>207</v>
      </c>
      <c r="E98" s="6">
        <v>208</v>
      </c>
      <c r="F98" s="6"/>
      <c r="G98" s="6"/>
      <c r="H98" s="6"/>
      <c r="I98" s="6"/>
      <c r="J98" s="6"/>
      <c r="K98" s="6"/>
      <c r="L98" s="6">
        <v>105</v>
      </c>
      <c r="M98" s="6">
        <v>106</v>
      </c>
      <c r="N98" s="6">
        <v>175</v>
      </c>
      <c r="O98" s="6">
        <v>180</v>
      </c>
      <c r="P98" s="6">
        <v>196</v>
      </c>
      <c r="Q98" s="6">
        <v>198</v>
      </c>
      <c r="R98" s="6">
        <v>683</v>
      </c>
      <c r="S98" s="6">
        <v>692</v>
      </c>
      <c r="T98" s="6">
        <v>9</v>
      </c>
      <c r="U98" s="24">
        <v>1.32E-2</v>
      </c>
      <c r="V98" s="7"/>
    </row>
    <row r="99" spans="1:22" x14ac:dyDescent="0.25">
      <c r="A99" s="19"/>
      <c r="B99" s="20"/>
      <c r="C99" s="6" t="s">
        <v>31</v>
      </c>
      <c r="D99" s="6">
        <v>7667</v>
      </c>
      <c r="E99" s="6">
        <v>7704</v>
      </c>
      <c r="F99" s="6"/>
      <c r="G99" s="6"/>
      <c r="H99" s="6"/>
      <c r="I99" s="6"/>
      <c r="J99" s="6"/>
      <c r="K99" s="6"/>
      <c r="L99" s="6">
        <v>538</v>
      </c>
      <c r="M99" s="6">
        <v>535</v>
      </c>
      <c r="N99" s="6">
        <v>1923</v>
      </c>
      <c r="O99" s="6">
        <v>1935</v>
      </c>
      <c r="P99" s="6">
        <v>955</v>
      </c>
      <c r="Q99" s="6">
        <v>961</v>
      </c>
      <c r="R99" s="6">
        <v>1319</v>
      </c>
      <c r="S99" s="6">
        <v>1321</v>
      </c>
      <c r="T99" s="6">
        <v>2</v>
      </c>
      <c r="U99" s="24">
        <v>1.6000000000000001E-3</v>
      </c>
      <c r="V99" s="7"/>
    </row>
    <row r="100" spans="1:22" x14ac:dyDescent="0.25">
      <c r="A100" s="31" t="s">
        <v>89</v>
      </c>
      <c r="B100" s="32"/>
      <c r="C100" s="33" t="s">
        <v>28</v>
      </c>
      <c r="D100" s="33">
        <v>342</v>
      </c>
      <c r="E100" s="33">
        <v>350</v>
      </c>
      <c r="F100" s="33">
        <v>4261</v>
      </c>
      <c r="G100" s="33">
        <v>4263</v>
      </c>
      <c r="H100" s="33">
        <v>1165</v>
      </c>
      <c r="I100" s="33">
        <v>1169</v>
      </c>
      <c r="J100" s="33">
        <v>1075</v>
      </c>
      <c r="K100" s="33">
        <v>1077</v>
      </c>
      <c r="L100" s="33">
        <v>770</v>
      </c>
      <c r="M100" s="33">
        <v>778</v>
      </c>
      <c r="N100" s="33">
        <v>1805</v>
      </c>
      <c r="O100" s="33">
        <v>1889</v>
      </c>
      <c r="P100" s="33">
        <v>467</v>
      </c>
      <c r="Q100" s="33">
        <v>471</v>
      </c>
      <c r="R100" s="33">
        <v>9885</v>
      </c>
      <c r="S100" s="33">
        <v>9997</v>
      </c>
      <c r="T100" s="33">
        <v>112</v>
      </c>
      <c r="U100" s="24">
        <v>1.1299999999999999E-2</v>
      </c>
      <c r="V100" s="45"/>
    </row>
    <row r="101" spans="1:22" x14ac:dyDescent="0.25">
      <c r="A101" s="36" t="s">
        <v>90</v>
      </c>
      <c r="B101" s="37"/>
      <c r="C101" s="33" t="s">
        <v>30</v>
      </c>
      <c r="D101" s="33">
        <v>1748</v>
      </c>
      <c r="E101" s="33">
        <v>1812</v>
      </c>
      <c r="F101" s="33">
        <v>19751</v>
      </c>
      <c r="G101" s="33">
        <v>19819</v>
      </c>
      <c r="H101" s="33">
        <v>4933</v>
      </c>
      <c r="I101" s="33">
        <v>4996</v>
      </c>
      <c r="J101" s="33">
        <v>5248</v>
      </c>
      <c r="K101" s="33">
        <v>5304</v>
      </c>
      <c r="L101" s="33">
        <v>2744</v>
      </c>
      <c r="M101" s="33">
        <v>2783</v>
      </c>
      <c r="N101" s="33">
        <v>3822</v>
      </c>
      <c r="O101" s="33">
        <v>4017</v>
      </c>
      <c r="P101" s="33">
        <v>571</v>
      </c>
      <c r="Q101" s="33">
        <v>584</v>
      </c>
      <c r="R101" s="33">
        <v>38817</v>
      </c>
      <c r="S101" s="33">
        <v>39315</v>
      </c>
      <c r="T101" s="33">
        <v>498</v>
      </c>
      <c r="U101" s="24">
        <v>1.2800000000000001E-2</v>
      </c>
      <c r="V101" s="45"/>
    </row>
    <row r="102" spans="1:22" x14ac:dyDescent="0.25">
      <c r="A102" s="38"/>
      <c r="B102" s="39"/>
      <c r="C102" s="33" t="s">
        <v>31</v>
      </c>
      <c r="D102" s="33">
        <v>5111</v>
      </c>
      <c r="E102" s="33">
        <v>5177</v>
      </c>
      <c r="F102" s="33">
        <v>4635</v>
      </c>
      <c r="G102" s="33">
        <v>4649</v>
      </c>
      <c r="H102" s="33">
        <v>4234</v>
      </c>
      <c r="I102" s="33">
        <v>4274</v>
      </c>
      <c r="J102" s="33">
        <v>4882</v>
      </c>
      <c r="K102" s="33">
        <v>4925</v>
      </c>
      <c r="L102" s="33">
        <v>3564</v>
      </c>
      <c r="M102" s="33">
        <v>3577</v>
      </c>
      <c r="N102" s="33">
        <v>2117</v>
      </c>
      <c r="O102" s="33">
        <v>2127</v>
      </c>
      <c r="P102" s="33">
        <v>1223</v>
      </c>
      <c r="Q102" s="33">
        <v>1240</v>
      </c>
      <c r="R102" s="33">
        <v>3927</v>
      </c>
      <c r="S102" s="33">
        <v>3933</v>
      </c>
      <c r="T102" s="33">
        <v>6</v>
      </c>
      <c r="U102" s="24">
        <v>1.5E-3</v>
      </c>
      <c r="V102" s="45"/>
    </row>
    <row r="103" spans="1:22" x14ac:dyDescent="0.25">
      <c r="A103" s="14" t="s">
        <v>91</v>
      </c>
      <c r="B103" s="15"/>
      <c r="C103" s="6" t="s">
        <v>28</v>
      </c>
      <c r="D103" s="6"/>
      <c r="E103" s="6"/>
      <c r="F103" s="6"/>
      <c r="G103" s="6"/>
      <c r="H103" s="6"/>
      <c r="I103" s="6"/>
      <c r="J103" s="6"/>
      <c r="K103" s="6"/>
      <c r="L103" s="6">
        <v>293</v>
      </c>
      <c r="M103" s="6">
        <v>296</v>
      </c>
      <c r="N103" s="6">
        <v>4665</v>
      </c>
      <c r="O103" s="6">
        <v>4709</v>
      </c>
      <c r="P103" s="6">
        <v>3692</v>
      </c>
      <c r="Q103" s="6">
        <v>3692</v>
      </c>
      <c r="R103" s="6">
        <v>8650</v>
      </c>
      <c r="S103" s="6">
        <v>8697</v>
      </c>
      <c r="T103" s="6">
        <v>47</v>
      </c>
      <c r="U103" s="24">
        <v>5.4000000000000003E-3</v>
      </c>
      <c r="V103" s="7"/>
    </row>
    <row r="104" spans="1:22" x14ac:dyDescent="0.25">
      <c r="A104" s="16" t="s">
        <v>80</v>
      </c>
      <c r="B104" s="17"/>
      <c r="C104" s="6" t="s">
        <v>30</v>
      </c>
      <c r="D104" s="6"/>
      <c r="E104" s="6"/>
      <c r="F104" s="6"/>
      <c r="G104" s="6"/>
      <c r="H104" s="6"/>
      <c r="I104" s="6"/>
      <c r="J104" s="6"/>
      <c r="K104" s="6"/>
      <c r="L104" s="6">
        <v>289</v>
      </c>
      <c r="M104" s="6">
        <v>293</v>
      </c>
      <c r="N104" s="6">
        <v>11544</v>
      </c>
      <c r="O104" s="6">
        <v>11820</v>
      </c>
      <c r="P104" s="6">
        <v>3581</v>
      </c>
      <c r="Q104" s="6">
        <v>3607</v>
      </c>
      <c r="R104" s="6">
        <v>15414</v>
      </c>
      <c r="S104" s="6">
        <v>15720</v>
      </c>
      <c r="T104" s="6">
        <v>306</v>
      </c>
      <c r="U104" s="24">
        <v>1.9900000000000001E-2</v>
      </c>
      <c r="V104" s="7"/>
    </row>
    <row r="105" spans="1:22" x14ac:dyDescent="0.25">
      <c r="A105" s="19"/>
      <c r="B105" s="20"/>
      <c r="C105" s="6" t="s">
        <v>31</v>
      </c>
      <c r="D105" s="6"/>
      <c r="E105" s="6"/>
      <c r="F105" s="6"/>
      <c r="G105" s="6"/>
      <c r="H105" s="6"/>
      <c r="I105" s="6"/>
      <c r="J105" s="6"/>
      <c r="K105" s="6"/>
      <c r="L105" s="6">
        <v>986</v>
      </c>
      <c r="M105" s="6">
        <v>990</v>
      </c>
      <c r="N105" s="6">
        <v>2475</v>
      </c>
      <c r="O105" s="6">
        <v>2510</v>
      </c>
      <c r="P105" s="6">
        <v>970</v>
      </c>
      <c r="Q105" s="6">
        <v>977</v>
      </c>
      <c r="R105" s="6">
        <v>1782</v>
      </c>
      <c r="S105" s="6">
        <v>1808</v>
      </c>
      <c r="T105" s="6">
        <v>26</v>
      </c>
      <c r="U105" s="24">
        <v>1.43E-2</v>
      </c>
      <c r="V105" s="7"/>
    </row>
    <row r="106" spans="1:22" x14ac:dyDescent="0.25">
      <c r="A106" s="14" t="s">
        <v>92</v>
      </c>
      <c r="B106" s="15"/>
      <c r="C106" s="6" t="s">
        <v>28</v>
      </c>
      <c r="D106" s="6">
        <v>1116</v>
      </c>
      <c r="E106" s="6">
        <v>1118</v>
      </c>
      <c r="F106" s="6">
        <v>72</v>
      </c>
      <c r="G106" s="6">
        <v>72</v>
      </c>
      <c r="H106" s="6"/>
      <c r="I106" s="41"/>
      <c r="J106" s="6"/>
      <c r="K106" s="6"/>
      <c r="L106" s="6">
        <v>70</v>
      </c>
      <c r="M106" s="6">
        <v>73</v>
      </c>
      <c r="N106" s="6">
        <v>527</v>
      </c>
      <c r="O106" s="6">
        <v>529</v>
      </c>
      <c r="P106" s="6">
        <v>9</v>
      </c>
      <c r="Q106" s="6">
        <v>10</v>
      </c>
      <c r="R106" s="6">
        <v>1794</v>
      </c>
      <c r="S106" s="6">
        <v>1802</v>
      </c>
      <c r="T106" s="6">
        <v>8</v>
      </c>
      <c r="U106" s="24">
        <v>4.4999999999999997E-3</v>
      </c>
      <c r="V106" s="7"/>
    </row>
    <row r="107" spans="1:22" x14ac:dyDescent="0.25">
      <c r="A107" s="16" t="s">
        <v>80</v>
      </c>
      <c r="B107" s="17"/>
      <c r="C107" s="6" t="s">
        <v>30</v>
      </c>
      <c r="D107" s="6">
        <v>882</v>
      </c>
      <c r="E107" s="6">
        <v>894</v>
      </c>
      <c r="F107" s="6">
        <v>5</v>
      </c>
      <c r="G107" s="6">
        <v>6</v>
      </c>
      <c r="H107" s="6"/>
      <c r="I107" s="41"/>
      <c r="J107" s="6"/>
      <c r="K107" s="6"/>
      <c r="L107" s="6">
        <v>307</v>
      </c>
      <c r="M107" s="6">
        <v>323</v>
      </c>
      <c r="N107" s="6">
        <v>2740</v>
      </c>
      <c r="O107" s="6">
        <v>2753</v>
      </c>
      <c r="P107" s="6">
        <v>11</v>
      </c>
      <c r="Q107" s="6">
        <v>16</v>
      </c>
      <c r="R107" s="6">
        <v>3945</v>
      </c>
      <c r="S107" s="6">
        <v>3992</v>
      </c>
      <c r="T107" s="6">
        <v>47</v>
      </c>
      <c r="U107" s="24">
        <v>1.1900000000000001E-2</v>
      </c>
      <c r="V107" s="7"/>
    </row>
    <row r="108" spans="1:22" x14ac:dyDescent="0.25">
      <c r="A108" s="19"/>
      <c r="B108" s="20"/>
      <c r="C108" s="6" t="s">
        <v>31</v>
      </c>
      <c r="D108" s="6">
        <v>790</v>
      </c>
      <c r="E108" s="6">
        <v>800</v>
      </c>
      <c r="F108" s="6">
        <v>69</v>
      </c>
      <c r="G108" s="6">
        <v>83</v>
      </c>
      <c r="H108" s="6"/>
      <c r="I108" s="41"/>
      <c r="J108" s="6"/>
      <c r="K108" s="6"/>
      <c r="L108" s="6">
        <v>4386</v>
      </c>
      <c r="M108" s="6">
        <v>4425</v>
      </c>
      <c r="N108" s="6">
        <v>5199</v>
      </c>
      <c r="O108" s="6">
        <v>5204</v>
      </c>
      <c r="P108" s="6">
        <v>1222</v>
      </c>
      <c r="Q108" s="6">
        <v>1600</v>
      </c>
      <c r="R108" s="6">
        <v>2199</v>
      </c>
      <c r="S108" s="6">
        <v>2215</v>
      </c>
      <c r="T108" s="6">
        <v>16</v>
      </c>
      <c r="U108" s="24">
        <v>7.4000000000000003E-3</v>
      </c>
      <c r="V108" s="7"/>
    </row>
    <row r="109" spans="1:22" x14ac:dyDescent="0.25">
      <c r="A109" s="14" t="s">
        <v>93</v>
      </c>
      <c r="B109" s="15"/>
      <c r="C109" s="6" t="s">
        <v>28</v>
      </c>
      <c r="D109" s="6">
        <v>144</v>
      </c>
      <c r="E109" s="6">
        <v>147</v>
      </c>
      <c r="F109" s="6">
        <v>165</v>
      </c>
      <c r="G109" s="6">
        <v>172</v>
      </c>
      <c r="H109" s="6">
        <v>102</v>
      </c>
      <c r="I109" s="6">
        <v>105</v>
      </c>
      <c r="J109" s="6">
        <v>34</v>
      </c>
      <c r="K109" s="6">
        <v>35</v>
      </c>
      <c r="L109" s="6">
        <v>62</v>
      </c>
      <c r="M109" s="6">
        <v>65</v>
      </c>
      <c r="N109" s="6">
        <v>337</v>
      </c>
      <c r="O109" s="6">
        <v>341</v>
      </c>
      <c r="P109" s="6">
        <v>45</v>
      </c>
      <c r="Q109" s="6">
        <v>46</v>
      </c>
      <c r="R109" s="6">
        <v>889</v>
      </c>
      <c r="S109" s="6">
        <v>911</v>
      </c>
      <c r="T109" s="6">
        <v>22</v>
      </c>
      <c r="U109" s="24">
        <v>2.47E-2</v>
      </c>
      <c r="V109" s="7"/>
    </row>
    <row r="110" spans="1:22" x14ac:dyDescent="0.25">
      <c r="A110" s="16"/>
      <c r="B110" s="17"/>
      <c r="C110" s="6" t="s">
        <v>30</v>
      </c>
      <c r="D110" s="6">
        <v>85</v>
      </c>
      <c r="E110" s="6">
        <v>87</v>
      </c>
      <c r="F110" s="6">
        <v>103</v>
      </c>
      <c r="G110" s="6">
        <v>112</v>
      </c>
      <c r="H110" s="6">
        <v>66</v>
      </c>
      <c r="I110" s="6">
        <v>69</v>
      </c>
      <c r="J110" s="6">
        <v>16</v>
      </c>
      <c r="K110" s="6">
        <v>18</v>
      </c>
      <c r="L110" s="6">
        <v>23</v>
      </c>
      <c r="M110" s="6">
        <v>25</v>
      </c>
      <c r="N110" s="6">
        <v>150</v>
      </c>
      <c r="O110" s="6">
        <v>159</v>
      </c>
      <c r="P110" s="6">
        <v>22</v>
      </c>
      <c r="Q110" s="6">
        <v>23</v>
      </c>
      <c r="R110" s="6">
        <v>465</v>
      </c>
      <c r="S110" s="6">
        <v>493</v>
      </c>
      <c r="T110" s="6">
        <v>28</v>
      </c>
      <c r="U110" s="24">
        <v>6.0199999999999997E-2</v>
      </c>
      <c r="V110" s="7"/>
    </row>
    <row r="111" spans="1:22" x14ac:dyDescent="0.25">
      <c r="A111" s="19"/>
      <c r="B111" s="20"/>
      <c r="C111" s="6" t="s">
        <v>31</v>
      </c>
      <c r="D111" s="6">
        <v>590</v>
      </c>
      <c r="E111" s="6">
        <v>592</v>
      </c>
      <c r="F111" s="6">
        <v>624</v>
      </c>
      <c r="G111" s="6">
        <v>651</v>
      </c>
      <c r="H111" s="6">
        <v>645</v>
      </c>
      <c r="I111" s="6">
        <v>657</v>
      </c>
      <c r="J111" s="6">
        <v>471</v>
      </c>
      <c r="K111" s="6">
        <v>514</v>
      </c>
      <c r="L111" s="6">
        <v>371</v>
      </c>
      <c r="M111" s="6">
        <v>385</v>
      </c>
      <c r="N111" s="6">
        <v>445</v>
      </c>
      <c r="O111" s="6">
        <v>466</v>
      </c>
      <c r="P111" s="6">
        <v>489</v>
      </c>
      <c r="Q111" s="6">
        <v>500</v>
      </c>
      <c r="R111" s="6">
        <v>523</v>
      </c>
      <c r="S111" s="6">
        <v>541</v>
      </c>
      <c r="T111" s="6">
        <v>18</v>
      </c>
      <c r="U111" s="24">
        <v>3.4599999999999999E-2</v>
      </c>
      <c r="V111" s="7"/>
    </row>
    <row r="112" spans="1:22" x14ac:dyDescent="0.25">
      <c r="A112" s="14" t="s">
        <v>94</v>
      </c>
      <c r="B112" s="15"/>
      <c r="C112" s="6" t="s">
        <v>28</v>
      </c>
      <c r="D112" s="6">
        <v>888</v>
      </c>
      <c r="E112" s="6">
        <v>890</v>
      </c>
      <c r="F112" s="6">
        <v>630</v>
      </c>
      <c r="G112" s="6">
        <v>632</v>
      </c>
      <c r="H112" s="6">
        <v>323</v>
      </c>
      <c r="I112" s="6">
        <v>325</v>
      </c>
      <c r="J112" s="6">
        <v>611</v>
      </c>
      <c r="K112" s="6">
        <v>611</v>
      </c>
      <c r="L112" s="6">
        <v>710</v>
      </c>
      <c r="M112" s="6">
        <v>713</v>
      </c>
      <c r="N112" s="6">
        <v>1014</v>
      </c>
      <c r="O112" s="6">
        <v>1022</v>
      </c>
      <c r="P112" s="6">
        <v>648</v>
      </c>
      <c r="Q112" s="6">
        <v>649</v>
      </c>
      <c r="R112" s="6">
        <v>4824</v>
      </c>
      <c r="S112" s="6">
        <v>4842</v>
      </c>
      <c r="T112" s="6">
        <v>18</v>
      </c>
      <c r="U112" s="24">
        <v>3.7000000000000002E-3</v>
      </c>
      <c r="V112" s="7"/>
    </row>
    <row r="113" spans="1:22" x14ac:dyDescent="0.25">
      <c r="A113" s="16"/>
      <c r="B113" s="17"/>
      <c r="C113" s="6" t="s">
        <v>30</v>
      </c>
      <c r="D113" s="6">
        <v>22</v>
      </c>
      <c r="E113" s="6">
        <v>454</v>
      </c>
      <c r="F113" s="6">
        <v>90</v>
      </c>
      <c r="G113" s="6">
        <v>92</v>
      </c>
      <c r="H113" s="6">
        <v>4</v>
      </c>
      <c r="I113" s="6">
        <v>12</v>
      </c>
      <c r="J113" s="6">
        <v>4</v>
      </c>
      <c r="K113" s="6">
        <v>16</v>
      </c>
      <c r="L113" s="6">
        <v>11</v>
      </c>
      <c r="M113" s="6">
        <v>121</v>
      </c>
      <c r="N113" s="6">
        <v>14</v>
      </c>
      <c r="O113" s="6">
        <v>67</v>
      </c>
      <c r="P113" s="6">
        <v>9</v>
      </c>
      <c r="Q113" s="6">
        <v>15</v>
      </c>
      <c r="R113" s="6">
        <v>154</v>
      </c>
      <c r="S113" s="6">
        <v>777</v>
      </c>
      <c r="T113" s="6">
        <v>623</v>
      </c>
      <c r="U113" s="24">
        <v>4.0454999999999997</v>
      </c>
      <c r="V113" s="7"/>
    </row>
    <row r="114" spans="1:22" x14ac:dyDescent="0.25">
      <c r="A114" s="19"/>
      <c r="B114" s="20"/>
      <c r="C114" s="6" t="s">
        <v>31</v>
      </c>
      <c r="D114" s="6">
        <v>25</v>
      </c>
      <c r="E114" s="6">
        <v>510</v>
      </c>
      <c r="F114" s="6">
        <v>143</v>
      </c>
      <c r="G114" s="6">
        <v>146</v>
      </c>
      <c r="H114" s="6">
        <v>12</v>
      </c>
      <c r="I114" s="6">
        <v>37</v>
      </c>
      <c r="J114" s="6">
        <v>7</v>
      </c>
      <c r="K114" s="6">
        <v>26</v>
      </c>
      <c r="L114" s="6">
        <v>15</v>
      </c>
      <c r="M114" s="6">
        <v>170</v>
      </c>
      <c r="N114" s="6">
        <v>14</v>
      </c>
      <c r="O114" s="6">
        <v>66</v>
      </c>
      <c r="P114" s="6">
        <v>14</v>
      </c>
      <c r="Q114" s="6">
        <v>23</v>
      </c>
      <c r="R114" s="6">
        <v>32</v>
      </c>
      <c r="S114" s="6">
        <v>160</v>
      </c>
      <c r="T114" s="6">
        <v>129</v>
      </c>
      <c r="U114" s="24">
        <v>4.0266999999999999</v>
      </c>
      <c r="V114" s="7"/>
    </row>
    <row r="115" spans="1:22" x14ac:dyDescent="0.25">
      <c r="A115" s="14" t="s">
        <v>95</v>
      </c>
      <c r="B115" s="15"/>
      <c r="C115" s="6" t="s">
        <v>28</v>
      </c>
      <c r="D115" s="6">
        <v>70</v>
      </c>
      <c r="E115" s="6">
        <v>72</v>
      </c>
      <c r="F115" s="6">
        <v>1</v>
      </c>
      <c r="G115" s="6">
        <v>3</v>
      </c>
      <c r="H115" s="6">
        <v>23</v>
      </c>
      <c r="I115" s="6">
        <v>23</v>
      </c>
      <c r="J115" s="6">
        <v>4</v>
      </c>
      <c r="K115" s="6">
        <v>5</v>
      </c>
      <c r="L115" s="6">
        <v>21</v>
      </c>
      <c r="M115" s="6">
        <v>22</v>
      </c>
      <c r="N115" s="6">
        <v>54</v>
      </c>
      <c r="O115" s="6">
        <v>57</v>
      </c>
      <c r="P115" s="6">
        <v>20</v>
      </c>
      <c r="Q115" s="6">
        <v>20</v>
      </c>
      <c r="R115" s="6">
        <v>193</v>
      </c>
      <c r="S115" s="6">
        <v>202</v>
      </c>
      <c r="T115" s="6">
        <v>9</v>
      </c>
      <c r="U115" s="24">
        <v>4.6600000000000003E-2</v>
      </c>
      <c r="V115" s="7"/>
    </row>
    <row r="116" spans="1:22" x14ac:dyDescent="0.25">
      <c r="A116" s="16"/>
      <c r="B116" s="17"/>
      <c r="C116" s="6" t="s">
        <v>30</v>
      </c>
      <c r="D116" s="6">
        <v>22</v>
      </c>
      <c r="E116" s="6">
        <v>27</v>
      </c>
      <c r="F116" s="46">
        <v>0.1</v>
      </c>
      <c r="G116" s="46">
        <v>2</v>
      </c>
      <c r="H116" s="6">
        <v>4</v>
      </c>
      <c r="I116" s="6">
        <v>6</v>
      </c>
      <c r="J116" s="6">
        <v>2</v>
      </c>
      <c r="K116" s="6">
        <v>3</v>
      </c>
      <c r="L116" s="6">
        <v>10</v>
      </c>
      <c r="M116" s="6">
        <v>96</v>
      </c>
      <c r="N116" s="6">
        <v>7</v>
      </c>
      <c r="O116" s="6">
        <v>10</v>
      </c>
      <c r="P116" s="6">
        <v>6</v>
      </c>
      <c r="Q116" s="6">
        <v>8</v>
      </c>
      <c r="R116" s="6">
        <v>51</v>
      </c>
      <c r="S116" s="6">
        <v>152</v>
      </c>
      <c r="T116" s="6">
        <v>101</v>
      </c>
      <c r="U116" s="24">
        <v>1.9745999999999999</v>
      </c>
      <c r="V116" s="7"/>
    </row>
    <row r="117" spans="1:22" x14ac:dyDescent="0.25">
      <c r="A117" s="19"/>
      <c r="B117" s="20"/>
      <c r="C117" s="6" t="s">
        <v>31</v>
      </c>
      <c r="D117" s="6">
        <v>314</v>
      </c>
      <c r="E117" s="6">
        <v>375</v>
      </c>
      <c r="F117" s="6">
        <v>98</v>
      </c>
      <c r="G117" s="6">
        <v>667</v>
      </c>
      <c r="H117" s="6">
        <v>174</v>
      </c>
      <c r="I117" s="6">
        <v>261</v>
      </c>
      <c r="J117" s="6">
        <v>480</v>
      </c>
      <c r="K117" s="6">
        <v>600</v>
      </c>
      <c r="L117" s="6">
        <v>476</v>
      </c>
      <c r="M117" s="6">
        <v>4364</v>
      </c>
      <c r="N117" s="6">
        <v>130</v>
      </c>
      <c r="O117" s="6">
        <v>175</v>
      </c>
      <c r="P117" s="6">
        <v>304</v>
      </c>
      <c r="Q117" s="6">
        <v>400</v>
      </c>
      <c r="R117" s="6">
        <v>265</v>
      </c>
      <c r="S117" s="6">
        <v>752</v>
      </c>
      <c r="T117" s="6">
        <v>488</v>
      </c>
      <c r="U117" s="24">
        <v>1.8420000000000001</v>
      </c>
      <c r="V117" s="7"/>
    </row>
    <row r="118" spans="1:22" x14ac:dyDescent="0.25">
      <c r="A118" s="14" t="s">
        <v>96</v>
      </c>
      <c r="B118" s="15"/>
      <c r="C118" s="6" t="s">
        <v>28</v>
      </c>
      <c r="D118" s="6">
        <v>18</v>
      </c>
      <c r="E118" s="6">
        <v>19</v>
      </c>
      <c r="F118" s="6">
        <v>4</v>
      </c>
      <c r="G118" s="6">
        <v>5</v>
      </c>
      <c r="H118" s="6"/>
      <c r="I118" s="6"/>
      <c r="J118" s="6"/>
      <c r="K118" s="6"/>
      <c r="L118" s="6"/>
      <c r="M118" s="6">
        <v>1</v>
      </c>
      <c r="N118" s="6">
        <v>62</v>
      </c>
      <c r="O118" s="6">
        <v>63</v>
      </c>
      <c r="P118" s="6"/>
      <c r="Q118" s="6"/>
      <c r="R118" s="6">
        <v>84</v>
      </c>
      <c r="S118" s="6">
        <v>88</v>
      </c>
      <c r="T118" s="6">
        <v>4</v>
      </c>
      <c r="U118" s="47">
        <v>0.05</v>
      </c>
      <c r="V118" s="7"/>
    </row>
    <row r="119" spans="1:22" x14ac:dyDescent="0.25">
      <c r="A119" s="16"/>
      <c r="B119" s="17"/>
      <c r="C119" s="6" t="s">
        <v>30</v>
      </c>
      <c r="D119" s="6">
        <v>162</v>
      </c>
      <c r="E119" s="6">
        <v>359</v>
      </c>
      <c r="F119" s="6">
        <v>46</v>
      </c>
      <c r="G119" s="6">
        <v>111</v>
      </c>
      <c r="H119" s="6"/>
      <c r="I119" s="6"/>
      <c r="J119" s="6"/>
      <c r="K119" s="6"/>
      <c r="L119" s="6"/>
      <c r="M119" s="6">
        <v>6</v>
      </c>
      <c r="N119" s="6">
        <v>13</v>
      </c>
      <c r="O119" s="6">
        <v>134</v>
      </c>
      <c r="P119" s="6"/>
      <c r="Q119" s="6"/>
      <c r="R119" s="6">
        <v>221</v>
      </c>
      <c r="S119" s="6">
        <v>610</v>
      </c>
      <c r="T119" s="6">
        <v>389</v>
      </c>
      <c r="U119" s="48">
        <v>1.7601</v>
      </c>
      <c r="V119" s="7"/>
    </row>
    <row r="120" spans="1:22" x14ac:dyDescent="0.25">
      <c r="A120" s="19"/>
      <c r="B120" s="20"/>
      <c r="C120" s="6" t="s">
        <v>31</v>
      </c>
      <c r="D120" s="6">
        <v>9000</v>
      </c>
      <c r="E120" s="6">
        <v>18895</v>
      </c>
      <c r="F120" s="6">
        <v>11500</v>
      </c>
      <c r="G120" s="6">
        <v>22200</v>
      </c>
      <c r="H120" s="6"/>
      <c r="I120" s="6"/>
      <c r="J120" s="6"/>
      <c r="K120" s="6"/>
      <c r="L120" s="6"/>
      <c r="M120" s="6">
        <v>6000</v>
      </c>
      <c r="N120" s="6">
        <v>210</v>
      </c>
      <c r="O120" s="6">
        <v>2127</v>
      </c>
      <c r="P120" s="6"/>
      <c r="Q120" s="6"/>
      <c r="R120" s="6">
        <v>2631</v>
      </c>
      <c r="S120" s="6">
        <v>6932</v>
      </c>
      <c r="T120" s="6">
        <v>4301</v>
      </c>
      <c r="U120" s="48">
        <v>1.6347</v>
      </c>
      <c r="V120" s="11"/>
    </row>
  </sheetData>
  <mergeCells count="9">
    <mergeCell ref="N8:O8"/>
    <mergeCell ref="P8:Q8"/>
    <mergeCell ref="R8:S8"/>
    <mergeCell ref="A8:B10"/>
    <mergeCell ref="D8:E8"/>
    <mergeCell ref="F8:G8"/>
    <mergeCell ref="H8:I8"/>
    <mergeCell ref="J8:K8"/>
    <mergeCell ref="L8:M8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7"/>
  <sheetViews>
    <sheetView workbookViewId="0">
      <selection activeCell="G21" sqref="G21"/>
    </sheetView>
  </sheetViews>
  <sheetFormatPr defaultRowHeight="15" x14ac:dyDescent="0.25"/>
  <sheetData>
    <row r="1" spans="1:20" x14ac:dyDescent="0.25">
      <c r="A1" s="49" t="s">
        <v>97</v>
      </c>
      <c r="B1" s="49"/>
      <c r="C1" s="49"/>
      <c r="D1" s="49"/>
      <c r="E1" s="49"/>
      <c r="F1" s="49"/>
      <c r="G1" s="49"/>
    </row>
    <row r="2" spans="1:20" x14ac:dyDescent="0.25">
      <c r="A2" s="49" t="s">
        <v>98</v>
      </c>
      <c r="B2" s="49"/>
      <c r="C2" s="49"/>
      <c r="D2" s="49"/>
      <c r="E2" s="49"/>
      <c r="F2" s="49"/>
      <c r="G2" s="49"/>
    </row>
    <row r="3" spans="1:20" x14ac:dyDescent="0.25">
      <c r="A3" s="49" t="s">
        <v>99</v>
      </c>
      <c r="B3" s="49"/>
      <c r="C3" s="49"/>
      <c r="D3" s="49"/>
      <c r="E3" s="49"/>
      <c r="F3" s="49"/>
      <c r="G3" s="49"/>
    </row>
    <row r="4" spans="1:20" x14ac:dyDescent="0.25">
      <c r="M4" s="50"/>
      <c r="P4" s="50" t="s">
        <v>100</v>
      </c>
      <c r="Q4" s="50"/>
      <c r="R4" s="50"/>
      <c r="S4" s="50"/>
    </row>
    <row r="5" spans="1:20" x14ac:dyDescent="0.25">
      <c r="M5" s="50"/>
      <c r="P5" s="50" t="s">
        <v>101</v>
      </c>
      <c r="Q5" s="50"/>
      <c r="R5" s="50"/>
      <c r="S5" s="50"/>
    </row>
    <row r="6" spans="1:20" x14ac:dyDescent="0.25">
      <c r="M6" s="50"/>
      <c r="N6" s="50"/>
      <c r="O6" s="50"/>
      <c r="P6" s="50" t="s">
        <v>102</v>
      </c>
      <c r="Q6" s="50"/>
      <c r="R6" s="50"/>
      <c r="S6" s="50"/>
    </row>
    <row r="7" spans="1:20" ht="16.5" x14ac:dyDescent="0.3">
      <c r="A7" s="51" t="s">
        <v>103</v>
      </c>
      <c r="B7" s="52"/>
      <c r="C7" s="115" t="s">
        <v>8</v>
      </c>
      <c r="D7" s="116"/>
      <c r="E7" s="115" t="s">
        <v>9</v>
      </c>
      <c r="F7" s="116"/>
      <c r="G7" s="115" t="s">
        <v>10</v>
      </c>
      <c r="H7" s="116"/>
      <c r="I7" s="115" t="s">
        <v>11</v>
      </c>
      <c r="J7" s="116"/>
      <c r="K7" s="115" t="s">
        <v>12</v>
      </c>
      <c r="L7" s="116"/>
      <c r="M7" s="115" t="s">
        <v>13</v>
      </c>
      <c r="N7" s="116"/>
      <c r="O7" s="115" t="s">
        <v>14</v>
      </c>
      <c r="P7" s="116"/>
      <c r="Q7" s="115" t="s">
        <v>15</v>
      </c>
      <c r="R7" s="116"/>
      <c r="S7" s="53" t="s">
        <v>16</v>
      </c>
      <c r="T7" s="52" t="s">
        <v>104</v>
      </c>
    </row>
    <row r="8" spans="1:20" ht="16.5" x14ac:dyDescent="0.3">
      <c r="A8" s="54"/>
      <c r="B8" s="55"/>
      <c r="C8" s="56" t="s">
        <v>105</v>
      </c>
      <c r="D8" s="56"/>
      <c r="E8" s="56" t="s">
        <v>105</v>
      </c>
      <c r="F8" s="56"/>
      <c r="G8" s="56" t="s">
        <v>105</v>
      </c>
      <c r="H8" s="56"/>
      <c r="I8" s="56" t="s">
        <v>105</v>
      </c>
      <c r="J8" s="56"/>
      <c r="K8" s="56" t="s">
        <v>105</v>
      </c>
      <c r="L8" s="56"/>
      <c r="M8" s="56" t="s">
        <v>105</v>
      </c>
      <c r="N8" s="56"/>
      <c r="O8" s="56" t="s">
        <v>105</v>
      </c>
      <c r="P8" s="56"/>
      <c r="Q8" s="56" t="s">
        <v>105</v>
      </c>
      <c r="R8" s="57"/>
      <c r="S8" s="55" t="s">
        <v>106</v>
      </c>
      <c r="T8" s="58" t="s">
        <v>107</v>
      </c>
    </row>
    <row r="9" spans="1:20" ht="16.5" x14ac:dyDescent="0.3">
      <c r="A9" s="59"/>
      <c r="B9" s="57"/>
      <c r="C9" s="56" t="s">
        <v>22</v>
      </c>
      <c r="D9" s="56" t="s">
        <v>23</v>
      </c>
      <c r="E9" s="56" t="s">
        <v>22</v>
      </c>
      <c r="F9" s="56" t="s">
        <v>23</v>
      </c>
      <c r="G9" s="56" t="s">
        <v>22</v>
      </c>
      <c r="H9" s="56" t="s">
        <v>23</v>
      </c>
      <c r="I9" s="56" t="s">
        <v>22</v>
      </c>
      <c r="J9" s="56" t="s">
        <v>23</v>
      </c>
      <c r="K9" s="56" t="s">
        <v>22</v>
      </c>
      <c r="L9" s="56" t="s">
        <v>23</v>
      </c>
      <c r="M9" s="56" t="s">
        <v>22</v>
      </c>
      <c r="N9" s="56" t="s">
        <v>23</v>
      </c>
      <c r="O9" s="56" t="s">
        <v>22</v>
      </c>
      <c r="P9" s="56" t="s">
        <v>23</v>
      </c>
      <c r="Q9" s="56" t="s">
        <v>22</v>
      </c>
      <c r="R9" s="56" t="s">
        <v>23</v>
      </c>
      <c r="S9" s="60" t="s">
        <v>108</v>
      </c>
      <c r="T9" s="61" t="s">
        <v>25</v>
      </c>
    </row>
    <row r="10" spans="1:20" ht="16.5" x14ac:dyDescent="0.3">
      <c r="A10" s="55"/>
      <c r="B10" s="60"/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60"/>
      <c r="R10" s="60"/>
      <c r="S10" s="60"/>
      <c r="T10" s="60"/>
    </row>
    <row r="11" spans="1:20" ht="16.5" x14ac:dyDescent="0.3">
      <c r="A11" s="62" t="s">
        <v>70</v>
      </c>
      <c r="B11" s="56" t="s">
        <v>28</v>
      </c>
      <c r="C11" s="56">
        <v>9602</v>
      </c>
      <c r="D11" s="56">
        <v>9529</v>
      </c>
      <c r="E11" s="56">
        <v>5794</v>
      </c>
      <c r="F11" s="56">
        <v>5813</v>
      </c>
      <c r="G11" s="56">
        <v>7815</v>
      </c>
      <c r="H11" s="56">
        <v>7825</v>
      </c>
      <c r="I11" s="56">
        <v>12374</v>
      </c>
      <c r="J11" s="56">
        <v>12383</v>
      </c>
      <c r="K11" s="56">
        <v>17570</v>
      </c>
      <c r="L11" s="56">
        <v>17588</v>
      </c>
      <c r="M11" s="56">
        <v>46692</v>
      </c>
      <c r="N11" s="56">
        <v>47305</v>
      </c>
      <c r="O11" s="56">
        <v>8438</v>
      </c>
      <c r="P11" s="56">
        <v>8432</v>
      </c>
      <c r="Q11" s="56">
        <v>108285</v>
      </c>
      <c r="R11" s="56">
        <v>108875</v>
      </c>
      <c r="S11" s="56">
        <v>590</v>
      </c>
      <c r="T11" s="63">
        <v>5.4000000000000003E-3</v>
      </c>
    </row>
    <row r="12" spans="1:20" ht="16.5" x14ac:dyDescent="0.3">
      <c r="A12" s="58" t="s">
        <v>109</v>
      </c>
      <c r="B12" s="56" t="s">
        <v>30</v>
      </c>
      <c r="C12" s="56">
        <v>25750</v>
      </c>
      <c r="D12" s="56">
        <v>25538</v>
      </c>
      <c r="E12" s="56">
        <v>10739</v>
      </c>
      <c r="F12" s="56">
        <v>10719</v>
      </c>
      <c r="G12" s="56">
        <v>11488</v>
      </c>
      <c r="H12" s="56">
        <v>11488</v>
      </c>
      <c r="I12" s="56">
        <v>21097</v>
      </c>
      <c r="J12" s="56">
        <v>21117</v>
      </c>
      <c r="K12" s="56">
        <v>26168</v>
      </c>
      <c r="L12" s="56">
        <v>26156</v>
      </c>
      <c r="M12" s="56">
        <v>100302</v>
      </c>
      <c r="N12" s="56">
        <v>115294</v>
      </c>
      <c r="O12" s="56">
        <v>11477</v>
      </c>
      <c r="P12" s="56">
        <v>12419</v>
      </c>
      <c r="Q12" s="56">
        <v>207021</v>
      </c>
      <c r="R12" s="56">
        <v>222731</v>
      </c>
      <c r="S12" s="56">
        <v>15710</v>
      </c>
      <c r="T12" s="63">
        <v>7.5899999999999995E-2</v>
      </c>
    </row>
    <row r="13" spans="1:20" ht="16.5" x14ac:dyDescent="0.3">
      <c r="A13" s="61"/>
      <c r="B13" s="56" t="s">
        <v>31</v>
      </c>
      <c r="C13" s="56">
        <v>2682</v>
      </c>
      <c r="D13" s="56">
        <v>2680</v>
      </c>
      <c r="E13" s="56">
        <v>1853</v>
      </c>
      <c r="F13" s="56">
        <v>1844</v>
      </c>
      <c r="G13" s="56">
        <v>1470</v>
      </c>
      <c r="H13" s="56">
        <v>1468</v>
      </c>
      <c r="I13" s="56">
        <v>1705</v>
      </c>
      <c r="J13" s="56">
        <v>1705</v>
      </c>
      <c r="K13" s="56">
        <v>1489</v>
      </c>
      <c r="L13" s="56">
        <v>1487</v>
      </c>
      <c r="M13" s="56">
        <v>2148</v>
      </c>
      <c r="N13" s="56">
        <v>2437</v>
      </c>
      <c r="O13" s="56">
        <v>1360</v>
      </c>
      <c r="P13" s="56">
        <v>1473</v>
      </c>
      <c r="Q13" s="56">
        <v>1912</v>
      </c>
      <c r="R13" s="56">
        <v>2046</v>
      </c>
      <c r="S13" s="56">
        <v>134</v>
      </c>
      <c r="T13" s="63">
        <v>7.0099999999999996E-2</v>
      </c>
    </row>
    <row r="14" spans="1:20" ht="16.5" x14ac:dyDescent="0.3">
      <c r="A14" s="58"/>
      <c r="B14" s="56"/>
      <c r="C14" s="56"/>
      <c r="D14" s="56"/>
      <c r="E14" s="56"/>
      <c r="F14" s="56"/>
      <c r="G14" s="56"/>
      <c r="H14" s="64"/>
      <c r="I14" s="56"/>
      <c r="J14" s="56"/>
      <c r="K14" s="56"/>
      <c r="L14" s="56"/>
      <c r="M14" s="56"/>
      <c r="N14" s="56"/>
      <c r="O14" s="65"/>
      <c r="P14" s="56"/>
      <c r="Q14" s="56"/>
      <c r="R14" s="56"/>
      <c r="S14" s="56"/>
      <c r="T14" s="56"/>
    </row>
    <row r="15" spans="1:20" ht="16.5" x14ac:dyDescent="0.3">
      <c r="A15" s="64"/>
      <c r="B15" s="56" t="s">
        <v>28</v>
      </c>
      <c r="C15" s="56">
        <v>11162</v>
      </c>
      <c r="D15" s="56">
        <v>11093</v>
      </c>
      <c r="E15" s="56">
        <v>8268</v>
      </c>
      <c r="F15" s="56">
        <v>8314</v>
      </c>
      <c r="G15" s="56">
        <v>12336</v>
      </c>
      <c r="H15" s="56">
        <v>12359</v>
      </c>
      <c r="I15" s="56">
        <v>15681</v>
      </c>
      <c r="J15" s="56">
        <v>15696</v>
      </c>
      <c r="K15" s="56">
        <v>19627</v>
      </c>
      <c r="L15" s="56">
        <v>19681</v>
      </c>
      <c r="M15" s="56">
        <v>54800</v>
      </c>
      <c r="N15" s="56">
        <v>55486</v>
      </c>
      <c r="O15" s="56">
        <v>9889</v>
      </c>
      <c r="P15" s="56">
        <v>9889</v>
      </c>
      <c r="Q15" s="56">
        <v>131765</v>
      </c>
      <c r="R15" s="56">
        <v>132518</v>
      </c>
      <c r="S15" s="56">
        <v>753</v>
      </c>
      <c r="T15" s="63">
        <v>5.7000000000000002E-3</v>
      </c>
    </row>
    <row r="16" spans="1:20" ht="16.5" x14ac:dyDescent="0.3">
      <c r="A16" s="62" t="s">
        <v>110</v>
      </c>
      <c r="B16" s="56" t="s">
        <v>30</v>
      </c>
      <c r="C16" s="56">
        <v>29201</v>
      </c>
      <c r="D16" s="56">
        <v>29002</v>
      </c>
      <c r="E16" s="56">
        <v>16420</v>
      </c>
      <c r="F16" s="56">
        <v>16473</v>
      </c>
      <c r="G16" s="56">
        <v>17188</v>
      </c>
      <c r="H16" s="56">
        <v>17663</v>
      </c>
      <c r="I16" s="56">
        <v>24991</v>
      </c>
      <c r="J16" s="56">
        <v>25024</v>
      </c>
      <c r="K16" s="56">
        <v>28211</v>
      </c>
      <c r="L16" s="56">
        <v>28263</v>
      </c>
      <c r="M16" s="56">
        <v>110290</v>
      </c>
      <c r="N16" s="56">
        <v>125652</v>
      </c>
      <c r="O16" s="56">
        <v>12897</v>
      </c>
      <c r="P16" s="56">
        <v>13847</v>
      </c>
      <c r="Q16" s="56">
        <v>239198</v>
      </c>
      <c r="R16" s="56">
        <v>255924</v>
      </c>
      <c r="S16" s="56">
        <v>16726</v>
      </c>
      <c r="T16" s="63">
        <v>6.9900000000000004E-2</v>
      </c>
    </row>
    <row r="17" spans="1:20" ht="16.5" x14ac:dyDescent="0.3">
      <c r="A17" s="61"/>
      <c r="B17" s="56" t="s">
        <v>31</v>
      </c>
      <c r="C17" s="56">
        <v>2616</v>
      </c>
      <c r="D17" s="56">
        <v>2614</v>
      </c>
      <c r="E17" s="56">
        <v>1986</v>
      </c>
      <c r="F17" s="56">
        <v>1981</v>
      </c>
      <c r="G17" s="56">
        <v>1393</v>
      </c>
      <c r="H17" s="56">
        <v>1429</v>
      </c>
      <c r="I17" s="56">
        <v>1594</v>
      </c>
      <c r="J17" s="56">
        <v>1594</v>
      </c>
      <c r="K17" s="56">
        <v>1437</v>
      </c>
      <c r="L17" s="56">
        <v>1436</v>
      </c>
      <c r="M17" s="56">
        <v>2013</v>
      </c>
      <c r="N17" s="56">
        <v>2265</v>
      </c>
      <c r="O17" s="56">
        <v>1304</v>
      </c>
      <c r="P17" s="56">
        <v>1400</v>
      </c>
      <c r="Q17" s="56">
        <v>1815</v>
      </c>
      <c r="R17" s="56">
        <v>1931</v>
      </c>
      <c r="S17" s="56">
        <v>116</v>
      </c>
      <c r="T17" s="63">
        <v>6.3899999999999998E-2</v>
      </c>
    </row>
  </sheetData>
  <mergeCells count="8">
    <mergeCell ref="O7:P7"/>
    <mergeCell ref="Q7:R7"/>
    <mergeCell ref="C7:D7"/>
    <mergeCell ref="E7:F7"/>
    <mergeCell ref="G7:H7"/>
    <mergeCell ref="I7:J7"/>
    <mergeCell ref="K7:L7"/>
    <mergeCell ref="M7:N7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2"/>
  <sheetViews>
    <sheetView tabSelected="1" topLeftCell="A13" workbookViewId="0">
      <selection activeCell="M29" sqref="M29"/>
    </sheetView>
  </sheetViews>
  <sheetFormatPr defaultRowHeight="15" x14ac:dyDescent="0.25"/>
  <sheetData>
    <row r="1" spans="1:18" x14ac:dyDescent="0.25">
      <c r="A1" s="49" t="s">
        <v>97</v>
      </c>
      <c r="B1" s="49"/>
      <c r="C1" s="49"/>
      <c r="D1" s="49"/>
      <c r="E1" s="49"/>
      <c r="F1" s="49"/>
      <c r="G1" s="49"/>
    </row>
    <row r="2" spans="1:18" x14ac:dyDescent="0.25">
      <c r="A2" s="49" t="s">
        <v>98</v>
      </c>
      <c r="B2" s="49"/>
      <c r="C2" s="49"/>
      <c r="D2" s="49"/>
      <c r="E2" s="49"/>
      <c r="F2" s="49"/>
      <c r="G2" s="49"/>
    </row>
    <row r="3" spans="1:18" x14ac:dyDescent="0.25">
      <c r="A3" s="49" t="s">
        <v>111</v>
      </c>
      <c r="B3" s="49"/>
      <c r="C3" s="49"/>
      <c r="D3" s="49"/>
      <c r="E3" s="49"/>
      <c r="F3" s="49"/>
      <c r="G3" s="49"/>
    </row>
    <row r="4" spans="1:18" x14ac:dyDescent="0.25">
      <c r="A4" s="49" t="s">
        <v>112</v>
      </c>
      <c r="M4" s="50"/>
      <c r="P4" s="50" t="s">
        <v>100</v>
      </c>
      <c r="Q4" s="50"/>
      <c r="R4" s="50"/>
    </row>
    <row r="5" spans="1:18" x14ac:dyDescent="0.25">
      <c r="M5" s="50"/>
      <c r="P5" s="50"/>
      <c r="Q5" s="50"/>
      <c r="R5" s="50"/>
    </row>
    <row r="6" spans="1:18" x14ac:dyDescent="0.25">
      <c r="M6" s="50"/>
      <c r="N6" s="50"/>
      <c r="O6" s="50"/>
      <c r="P6" s="50"/>
      <c r="Q6" s="50"/>
      <c r="R6" s="50"/>
    </row>
    <row r="7" spans="1:18" x14ac:dyDescent="0.25">
      <c r="A7" s="121"/>
      <c r="B7" s="122"/>
      <c r="C7" s="125" t="s">
        <v>8</v>
      </c>
      <c r="D7" s="126"/>
      <c r="E7" s="125" t="s">
        <v>9</v>
      </c>
      <c r="F7" s="126"/>
      <c r="G7" s="125" t="s">
        <v>10</v>
      </c>
      <c r="H7" s="126"/>
      <c r="I7" s="125" t="s">
        <v>11</v>
      </c>
      <c r="J7" s="126"/>
      <c r="K7" s="125" t="s">
        <v>12</v>
      </c>
      <c r="L7" s="126"/>
      <c r="M7" s="125" t="s">
        <v>13</v>
      </c>
      <c r="N7" s="126"/>
      <c r="O7" s="125" t="s">
        <v>14</v>
      </c>
      <c r="P7" s="126"/>
      <c r="Q7" s="125" t="s">
        <v>15</v>
      </c>
      <c r="R7" s="126"/>
    </row>
    <row r="8" spans="1:18" x14ac:dyDescent="0.25">
      <c r="A8" s="123"/>
      <c r="B8" s="124"/>
      <c r="C8" s="41" t="s">
        <v>105</v>
      </c>
      <c r="D8" s="41"/>
      <c r="E8" s="41" t="s">
        <v>105</v>
      </c>
      <c r="F8" s="41"/>
      <c r="G8" s="41" t="s">
        <v>105</v>
      </c>
      <c r="H8" s="41"/>
      <c r="I8" s="41" t="s">
        <v>105</v>
      </c>
      <c r="J8" s="41"/>
      <c r="K8" s="41" t="s">
        <v>105</v>
      </c>
      <c r="L8" s="41"/>
      <c r="M8" s="41" t="s">
        <v>105</v>
      </c>
      <c r="N8" s="41"/>
      <c r="O8" s="41" t="s">
        <v>105</v>
      </c>
      <c r="P8" s="41"/>
      <c r="Q8" s="41" t="s">
        <v>105</v>
      </c>
      <c r="R8" s="41"/>
    </row>
    <row r="9" spans="1:18" x14ac:dyDescent="0.25">
      <c r="A9" s="127" t="s">
        <v>113</v>
      </c>
      <c r="B9" s="128"/>
      <c r="C9" s="41" t="s">
        <v>22</v>
      </c>
      <c r="D9" s="41" t="s">
        <v>23</v>
      </c>
      <c r="E9" s="41" t="s">
        <v>22</v>
      </c>
      <c r="F9" s="41" t="s">
        <v>23</v>
      </c>
      <c r="G9" s="41" t="s">
        <v>22</v>
      </c>
      <c r="H9" s="41" t="s">
        <v>23</v>
      </c>
      <c r="I9" s="41" t="s">
        <v>22</v>
      </c>
      <c r="J9" s="41" t="s">
        <v>23</v>
      </c>
      <c r="K9" s="41" t="s">
        <v>22</v>
      </c>
      <c r="L9" s="41" t="s">
        <v>23</v>
      </c>
      <c r="M9" s="41" t="s">
        <v>22</v>
      </c>
      <c r="N9" s="41" t="s">
        <v>23</v>
      </c>
      <c r="O9" s="41" t="s">
        <v>22</v>
      </c>
      <c r="P9" s="41" t="s">
        <v>23</v>
      </c>
      <c r="Q9" s="41" t="s">
        <v>22</v>
      </c>
      <c r="R9" s="41" t="s">
        <v>23</v>
      </c>
    </row>
    <row r="10" spans="1:18" x14ac:dyDescent="0.25">
      <c r="A10" s="125" t="s">
        <v>114</v>
      </c>
      <c r="B10" s="126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10"/>
      <c r="R10" s="10"/>
    </row>
    <row r="11" spans="1:18" x14ac:dyDescent="0.25">
      <c r="A11" s="1" t="s">
        <v>115</v>
      </c>
      <c r="B11" s="2"/>
      <c r="C11" s="6">
        <v>3569.11</v>
      </c>
      <c r="D11" s="6">
        <v>4308</v>
      </c>
      <c r="E11" s="6">
        <v>3157.79</v>
      </c>
      <c r="F11" s="6">
        <v>4057.67</v>
      </c>
      <c r="G11" s="6">
        <v>2490.5100000000002</v>
      </c>
      <c r="H11" s="6">
        <v>2855.05</v>
      </c>
      <c r="I11" s="6">
        <v>4000.45</v>
      </c>
      <c r="J11" s="6">
        <v>4517.24</v>
      </c>
      <c r="K11" s="46">
        <v>3798.7</v>
      </c>
      <c r="L11" s="46">
        <v>3838.71</v>
      </c>
      <c r="M11" s="46">
        <v>4114.1000000000004</v>
      </c>
      <c r="N11" s="46">
        <v>5217.3999999999996</v>
      </c>
      <c r="O11" s="46">
        <v>788</v>
      </c>
      <c r="P11" s="6">
        <v>1836</v>
      </c>
      <c r="Q11" s="6">
        <v>21918.66</v>
      </c>
      <c r="R11" s="6">
        <v>26630.07</v>
      </c>
    </row>
    <row r="12" spans="1:18" x14ac:dyDescent="0.25">
      <c r="A12" s="8" t="s">
        <v>116</v>
      </c>
      <c r="B12" s="9"/>
      <c r="D12" s="6"/>
      <c r="E12" s="6"/>
      <c r="F12" s="6"/>
      <c r="G12" s="6"/>
      <c r="H12" s="6"/>
      <c r="I12" s="6"/>
      <c r="J12" s="6"/>
      <c r="K12" s="46"/>
      <c r="L12" s="46"/>
      <c r="M12" s="46"/>
      <c r="N12" s="46"/>
      <c r="O12" s="46"/>
      <c r="P12" s="6"/>
      <c r="Q12" s="6"/>
      <c r="R12" s="6"/>
    </row>
    <row r="13" spans="1:18" x14ac:dyDescent="0.25">
      <c r="A13" s="1" t="s">
        <v>117</v>
      </c>
      <c r="B13" s="2"/>
      <c r="C13" s="46">
        <v>9291.89</v>
      </c>
      <c r="D13" s="6">
        <v>7920.45</v>
      </c>
      <c r="E13" s="46">
        <v>4142</v>
      </c>
      <c r="F13" s="46">
        <v>4057</v>
      </c>
      <c r="G13" s="46">
        <v>6064</v>
      </c>
      <c r="H13" s="46">
        <v>5924</v>
      </c>
      <c r="I13" s="46">
        <v>5525</v>
      </c>
      <c r="J13" s="46">
        <v>5411</v>
      </c>
      <c r="K13" s="46">
        <v>5834</v>
      </c>
      <c r="L13" s="46">
        <v>5811</v>
      </c>
      <c r="M13" s="46">
        <v>7014</v>
      </c>
      <c r="N13" s="46">
        <v>6462</v>
      </c>
      <c r="O13" s="46">
        <v>2896</v>
      </c>
      <c r="P13" s="46">
        <v>2538</v>
      </c>
      <c r="Q13" s="46">
        <v>40766.89</v>
      </c>
      <c r="R13" s="6">
        <v>38123.449999999997</v>
      </c>
    </row>
    <row r="14" spans="1:18" x14ac:dyDescent="0.25">
      <c r="A14" s="8"/>
      <c r="B14" s="9"/>
      <c r="D14" s="6"/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6"/>
    </row>
    <row r="15" spans="1:18" x14ac:dyDescent="0.25">
      <c r="A15" s="119" t="s">
        <v>70</v>
      </c>
      <c r="B15" s="120"/>
      <c r="C15" s="66">
        <v>12861</v>
      </c>
      <c r="D15" s="66">
        <v>12228.45</v>
      </c>
      <c r="E15" s="33">
        <v>7299.79</v>
      </c>
      <c r="F15" s="33">
        <v>8114.67</v>
      </c>
      <c r="G15" s="33">
        <v>8554.51</v>
      </c>
      <c r="H15" s="33">
        <v>8779.0499999999993</v>
      </c>
      <c r="I15" s="33">
        <v>9525.4500000000007</v>
      </c>
      <c r="J15" s="33">
        <v>9928.24</v>
      </c>
      <c r="K15" s="66">
        <v>9632.7000000000007</v>
      </c>
      <c r="L15" s="66">
        <v>9649.7099999999991</v>
      </c>
      <c r="M15" s="66">
        <v>11128.1</v>
      </c>
      <c r="N15" s="66">
        <v>11679.4</v>
      </c>
      <c r="O15" s="66">
        <v>3684</v>
      </c>
      <c r="P15" s="66">
        <v>4374</v>
      </c>
      <c r="Q15" s="33">
        <v>62685.55</v>
      </c>
      <c r="R15" s="33">
        <v>64753.52</v>
      </c>
    </row>
    <row r="16" spans="1:18" x14ac:dyDescent="0.25">
      <c r="A16" s="67"/>
      <c r="B16" s="68"/>
      <c r="C16" s="69"/>
      <c r="D16" s="69"/>
      <c r="E16" s="69"/>
      <c r="F16" s="69"/>
      <c r="G16" s="69"/>
      <c r="H16" s="69"/>
      <c r="I16" s="69"/>
      <c r="J16" s="69"/>
      <c r="K16" s="69"/>
      <c r="L16" s="69"/>
      <c r="N16" s="69"/>
      <c r="O16" s="69"/>
      <c r="P16" s="69"/>
      <c r="Q16" s="69"/>
      <c r="R16" s="13"/>
    </row>
    <row r="17" spans="1:18" x14ac:dyDescent="0.25">
      <c r="A17" s="117" t="s">
        <v>118</v>
      </c>
      <c r="B17" s="118"/>
      <c r="C17" s="6"/>
      <c r="D17" s="6"/>
      <c r="E17" s="6"/>
      <c r="F17" s="6"/>
      <c r="G17" s="6"/>
      <c r="H17" s="6"/>
      <c r="I17" s="6"/>
      <c r="J17" s="6"/>
      <c r="K17" s="6"/>
      <c r="L17" s="6"/>
      <c r="M17" s="41"/>
      <c r="N17" s="6"/>
      <c r="O17" s="6"/>
      <c r="P17" s="6"/>
      <c r="Q17" s="6"/>
      <c r="R17" s="6"/>
    </row>
    <row r="18" spans="1:18" x14ac:dyDescent="0.25">
      <c r="A18" s="70"/>
      <c r="B18" s="71"/>
      <c r="C18" s="6"/>
      <c r="D18" s="6"/>
      <c r="E18" s="6"/>
      <c r="F18" s="6"/>
      <c r="G18" s="6"/>
      <c r="H18" s="6"/>
      <c r="I18" s="6"/>
      <c r="J18" s="6"/>
      <c r="K18" s="6"/>
      <c r="L18" s="6"/>
      <c r="M18" s="72"/>
      <c r="N18" s="6"/>
      <c r="O18" s="6"/>
      <c r="P18" s="6"/>
      <c r="Q18" s="6"/>
      <c r="R18" s="6"/>
    </row>
    <row r="19" spans="1:18" x14ac:dyDescent="0.25">
      <c r="A19" s="1" t="s">
        <v>115</v>
      </c>
      <c r="B19" s="2"/>
      <c r="C19" s="6">
        <v>4265.1099999999997</v>
      </c>
      <c r="D19" s="6">
        <v>5470.3</v>
      </c>
      <c r="E19" s="6">
        <v>3685.29</v>
      </c>
      <c r="F19" s="6">
        <v>4678.97</v>
      </c>
      <c r="G19" s="6">
        <v>3693.51</v>
      </c>
      <c r="H19" s="6">
        <v>3919.53</v>
      </c>
      <c r="I19" s="6">
        <v>5839.47</v>
      </c>
      <c r="J19" s="6">
        <v>6368.59</v>
      </c>
      <c r="K19" s="6">
        <v>4339.7</v>
      </c>
      <c r="L19" s="46">
        <v>4385.75</v>
      </c>
      <c r="M19" s="73">
        <v>6017.6</v>
      </c>
      <c r="N19" s="46">
        <v>7967.78</v>
      </c>
      <c r="O19" s="46">
        <v>1218</v>
      </c>
      <c r="P19" s="46">
        <v>2450</v>
      </c>
      <c r="Q19" s="6">
        <v>29058.68</v>
      </c>
      <c r="R19" s="6">
        <v>35240.92</v>
      </c>
    </row>
    <row r="20" spans="1:18" x14ac:dyDescent="0.25">
      <c r="A20" s="8"/>
      <c r="B20" s="9"/>
      <c r="C20" s="6"/>
      <c r="D20" s="6"/>
      <c r="E20" s="6"/>
      <c r="F20" s="6"/>
      <c r="G20" s="6"/>
      <c r="H20" s="6"/>
      <c r="I20" s="6"/>
      <c r="J20" s="6"/>
      <c r="K20" s="6"/>
      <c r="L20" s="46"/>
      <c r="M20" s="73"/>
      <c r="N20" s="46"/>
      <c r="O20" s="46"/>
      <c r="P20" s="46"/>
      <c r="Q20" s="6"/>
      <c r="R20" s="6"/>
    </row>
    <row r="21" spans="1:18" x14ac:dyDescent="0.25">
      <c r="A21" s="1" t="s">
        <v>117</v>
      </c>
      <c r="B21" s="2"/>
      <c r="C21" s="46">
        <v>9562</v>
      </c>
      <c r="D21" s="46">
        <v>8579.9</v>
      </c>
      <c r="E21" s="46">
        <v>4846</v>
      </c>
      <c r="F21" s="46">
        <v>4757</v>
      </c>
      <c r="G21" s="46">
        <v>7521</v>
      </c>
      <c r="H21" s="46">
        <v>7479</v>
      </c>
      <c r="I21" s="46">
        <v>7241</v>
      </c>
      <c r="J21" s="46">
        <v>7032</v>
      </c>
      <c r="K21" s="46">
        <v>4848</v>
      </c>
      <c r="L21" s="46">
        <v>6855</v>
      </c>
      <c r="M21" s="46">
        <v>7823</v>
      </c>
      <c r="N21" s="46">
        <v>7267</v>
      </c>
      <c r="O21" s="46">
        <v>3368</v>
      </c>
      <c r="P21" s="46">
        <v>2842</v>
      </c>
      <c r="Q21" s="46">
        <v>45209</v>
      </c>
      <c r="R21" s="46">
        <v>44811.9</v>
      </c>
    </row>
    <row r="22" spans="1:18" x14ac:dyDescent="0.25">
      <c r="A22" s="8"/>
      <c r="B22" s="9"/>
      <c r="C22" s="46"/>
      <c r="D22" s="46"/>
      <c r="E22" s="46"/>
      <c r="F22" s="46"/>
      <c r="G22" s="46"/>
      <c r="H22" s="46"/>
      <c r="I22" s="46"/>
      <c r="J22" s="46"/>
      <c r="K22" s="46"/>
      <c r="L22" s="46"/>
      <c r="M22" s="46"/>
      <c r="N22" s="46"/>
      <c r="O22" s="46"/>
      <c r="P22" s="46"/>
      <c r="Q22" s="46"/>
      <c r="R22" s="46"/>
    </row>
    <row r="23" spans="1:18" x14ac:dyDescent="0.25">
      <c r="A23" s="119" t="s">
        <v>70</v>
      </c>
      <c r="B23" s="120"/>
      <c r="C23" s="33">
        <v>13827.11</v>
      </c>
      <c r="D23" s="66">
        <v>14050.2</v>
      </c>
      <c r="E23" s="33">
        <v>8531.2900000000009</v>
      </c>
      <c r="F23" s="33">
        <v>9435.9699999999993</v>
      </c>
      <c r="G23" s="33">
        <v>11214.51</v>
      </c>
      <c r="H23" s="33">
        <v>11398.53</v>
      </c>
      <c r="I23" s="33">
        <v>13080.47</v>
      </c>
      <c r="J23" s="33">
        <v>13400.59</v>
      </c>
      <c r="K23" s="33">
        <v>9187.7000000000007</v>
      </c>
      <c r="L23" s="66">
        <v>11240.75</v>
      </c>
      <c r="M23" s="66">
        <v>13840.6</v>
      </c>
      <c r="N23" s="66">
        <v>15234.78</v>
      </c>
      <c r="O23" s="66">
        <v>4586</v>
      </c>
      <c r="P23" s="66">
        <v>5292</v>
      </c>
      <c r="Q23" s="33">
        <v>74267.679999999993</v>
      </c>
      <c r="R23" s="33">
        <v>80052.820000000007</v>
      </c>
    </row>
    <row r="27" spans="1:18" x14ac:dyDescent="0.25">
      <c r="A27" s="74"/>
      <c r="B27" s="74"/>
      <c r="C27" s="74"/>
      <c r="D27" s="74"/>
      <c r="E27" s="74"/>
      <c r="F27" s="74"/>
      <c r="G27" s="74"/>
      <c r="H27" s="74"/>
      <c r="I27" s="74"/>
      <c r="J27" s="74"/>
      <c r="K27" s="74"/>
      <c r="L27" s="74"/>
      <c r="M27" s="74"/>
      <c r="N27" s="74"/>
      <c r="O27" s="74"/>
      <c r="P27" s="74"/>
    </row>
    <row r="28" spans="1:18" x14ac:dyDescent="0.25">
      <c r="A28" s="75"/>
      <c r="B28" s="75"/>
      <c r="C28" s="75"/>
      <c r="D28" s="75"/>
      <c r="E28" s="74"/>
      <c r="F28" s="129"/>
      <c r="G28" s="129"/>
      <c r="H28" s="74"/>
      <c r="I28" s="74"/>
      <c r="J28" s="74"/>
      <c r="K28" s="74"/>
      <c r="L28" s="74"/>
      <c r="M28" s="74"/>
      <c r="N28" s="74"/>
      <c r="O28" s="129"/>
      <c r="P28" s="129"/>
    </row>
    <row r="29" spans="1:18" x14ac:dyDescent="0.25">
      <c r="A29" s="75"/>
      <c r="B29" s="75"/>
      <c r="C29" s="75"/>
      <c r="D29" s="74"/>
      <c r="E29" s="74"/>
      <c r="F29" s="74"/>
      <c r="G29" s="74"/>
      <c r="H29" s="74"/>
      <c r="I29" s="74"/>
      <c r="J29" s="74"/>
      <c r="K29" s="74"/>
      <c r="L29" s="74"/>
      <c r="M29" s="74"/>
      <c r="N29" s="74"/>
      <c r="O29" s="129"/>
      <c r="P29" s="129"/>
    </row>
    <row r="30" spans="1:18" x14ac:dyDescent="0.25">
      <c r="A30" s="129"/>
      <c r="B30" s="129"/>
      <c r="C30" s="129"/>
      <c r="D30" s="74"/>
      <c r="E30" s="74"/>
      <c r="F30" s="129"/>
      <c r="G30" s="129"/>
      <c r="H30" s="74"/>
      <c r="I30" s="74"/>
      <c r="J30" s="74"/>
      <c r="K30" s="74"/>
      <c r="L30" s="74"/>
      <c r="M30" s="74"/>
      <c r="N30" s="74"/>
      <c r="O30" s="74"/>
      <c r="P30" s="74"/>
    </row>
    <row r="31" spans="1:18" x14ac:dyDescent="0.25">
      <c r="A31" s="74"/>
      <c r="B31" s="74"/>
      <c r="C31" s="74"/>
      <c r="D31" s="74"/>
      <c r="E31" s="74"/>
      <c r="F31" s="74"/>
      <c r="G31" s="74"/>
      <c r="H31" s="74"/>
      <c r="I31" s="74"/>
      <c r="J31" s="74"/>
      <c r="K31" s="74"/>
      <c r="L31" s="74"/>
      <c r="M31" s="74"/>
      <c r="N31" s="74"/>
      <c r="O31" s="74"/>
      <c r="P31" s="74"/>
    </row>
    <row r="32" spans="1:18" x14ac:dyDescent="0.25">
      <c r="A32" s="74"/>
      <c r="B32" s="74"/>
      <c r="C32" s="74"/>
      <c r="D32" s="74"/>
      <c r="E32" s="74"/>
      <c r="F32" s="74"/>
      <c r="G32" s="74"/>
      <c r="H32" s="74"/>
      <c r="I32" s="74"/>
      <c r="J32" s="74"/>
      <c r="K32" s="74"/>
      <c r="L32" s="74"/>
      <c r="M32" s="74"/>
      <c r="N32" s="74"/>
      <c r="O32" s="74"/>
      <c r="P32" s="74"/>
    </row>
  </sheetData>
  <mergeCells count="19">
    <mergeCell ref="F28:G28"/>
    <mergeCell ref="O28:P28"/>
    <mergeCell ref="O29:P29"/>
    <mergeCell ref="A30:C30"/>
    <mergeCell ref="F30:G30"/>
    <mergeCell ref="E7:F7"/>
    <mergeCell ref="G7:H7"/>
    <mergeCell ref="M7:N7"/>
    <mergeCell ref="O7:P7"/>
    <mergeCell ref="Q7:R7"/>
    <mergeCell ref="I7:J7"/>
    <mergeCell ref="K7:L7"/>
    <mergeCell ref="A17:B17"/>
    <mergeCell ref="A23:B23"/>
    <mergeCell ref="A15:B15"/>
    <mergeCell ref="A7:B8"/>
    <mergeCell ref="C7:D7"/>
    <mergeCell ref="A9:B9"/>
    <mergeCell ref="A10:B10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4"/>
  <sheetViews>
    <sheetView topLeftCell="C13" workbookViewId="0">
      <selection activeCell="L42" sqref="L42"/>
    </sheetView>
  </sheetViews>
  <sheetFormatPr defaultRowHeight="15" x14ac:dyDescent="0.25"/>
  <cols>
    <col min="2" max="2" width="25.140625" customWidth="1"/>
    <col min="20" max="20" width="13.28515625" customWidth="1"/>
  </cols>
  <sheetData>
    <row r="1" spans="1:20" ht="19.5" x14ac:dyDescent="0.4">
      <c r="G1" s="76" t="s">
        <v>119</v>
      </c>
      <c r="H1" s="76"/>
      <c r="I1" s="76"/>
      <c r="J1" s="76"/>
      <c r="K1" s="76"/>
    </row>
    <row r="2" spans="1:20" ht="19.5" x14ac:dyDescent="0.4">
      <c r="G2" s="77"/>
      <c r="H2" s="77"/>
      <c r="I2" s="78" t="s">
        <v>120</v>
      </c>
      <c r="J2" s="78"/>
      <c r="K2" s="79"/>
    </row>
    <row r="3" spans="1:20" ht="19.5" x14ac:dyDescent="0.4">
      <c r="G3" s="77"/>
      <c r="H3" s="77"/>
      <c r="I3" s="78" t="s">
        <v>121</v>
      </c>
      <c r="J3" s="78"/>
      <c r="K3" s="79"/>
    </row>
    <row r="4" spans="1:20" ht="20.25" x14ac:dyDescent="0.4">
      <c r="A4" s="80" t="s">
        <v>122</v>
      </c>
      <c r="B4" s="80"/>
      <c r="C4" s="80"/>
      <c r="D4" s="80"/>
      <c r="E4" s="80"/>
      <c r="F4" s="80"/>
      <c r="G4" s="80"/>
      <c r="H4" s="81"/>
      <c r="I4" s="82" t="s">
        <v>123</v>
      </c>
      <c r="J4" s="82"/>
      <c r="K4" s="83"/>
      <c r="L4" s="78"/>
      <c r="M4" s="79"/>
      <c r="N4" s="79"/>
    </row>
    <row r="5" spans="1:20" x14ac:dyDescent="0.25">
      <c r="A5" s="132" t="s">
        <v>124</v>
      </c>
      <c r="B5" s="133"/>
      <c r="C5" s="125" t="s">
        <v>8</v>
      </c>
      <c r="D5" s="138"/>
      <c r="E5" s="125" t="s">
        <v>125</v>
      </c>
      <c r="F5" s="138"/>
      <c r="G5" s="139" t="s">
        <v>10</v>
      </c>
      <c r="H5" s="139"/>
      <c r="I5" s="140" t="s">
        <v>11</v>
      </c>
      <c r="J5" s="141"/>
      <c r="K5" s="125" t="s">
        <v>12</v>
      </c>
      <c r="L5" s="126"/>
      <c r="M5" s="125" t="s">
        <v>13</v>
      </c>
      <c r="N5" s="126"/>
      <c r="O5" s="125" t="s">
        <v>14</v>
      </c>
      <c r="P5" s="126"/>
      <c r="Q5" s="125" t="s">
        <v>15</v>
      </c>
      <c r="R5" s="126"/>
      <c r="S5" s="84" t="s">
        <v>16</v>
      </c>
      <c r="T5" s="84" t="s">
        <v>17</v>
      </c>
    </row>
    <row r="6" spans="1:20" x14ac:dyDescent="0.25">
      <c r="A6" s="134"/>
      <c r="B6" s="135"/>
      <c r="C6" s="85" t="s">
        <v>22</v>
      </c>
      <c r="D6" s="86" t="s">
        <v>23</v>
      </c>
      <c r="E6" s="85" t="s">
        <v>22</v>
      </c>
      <c r="F6" s="86" t="s">
        <v>23</v>
      </c>
      <c r="G6" s="85" t="s">
        <v>22</v>
      </c>
      <c r="H6" s="86" t="s">
        <v>23</v>
      </c>
      <c r="I6" s="85" t="s">
        <v>22</v>
      </c>
      <c r="J6" s="86" t="s">
        <v>23</v>
      </c>
      <c r="K6" s="85" t="s">
        <v>22</v>
      </c>
      <c r="L6" s="86" t="s">
        <v>23</v>
      </c>
      <c r="M6" s="85" t="s">
        <v>22</v>
      </c>
      <c r="N6" s="86" t="s">
        <v>23</v>
      </c>
      <c r="O6" s="85" t="s">
        <v>22</v>
      </c>
      <c r="P6" s="86" t="s">
        <v>23</v>
      </c>
      <c r="Q6" s="85" t="s">
        <v>22</v>
      </c>
      <c r="R6" s="85" t="s">
        <v>23</v>
      </c>
      <c r="S6" s="45" t="s">
        <v>126</v>
      </c>
      <c r="T6" s="45" t="s">
        <v>107</v>
      </c>
    </row>
    <row r="7" spans="1:20" x14ac:dyDescent="0.25">
      <c r="A7" s="136"/>
      <c r="B7" s="137"/>
      <c r="C7" s="87" t="s">
        <v>127</v>
      </c>
      <c r="D7" s="87"/>
      <c r="E7" s="87" t="s">
        <v>127</v>
      </c>
      <c r="F7" s="87"/>
      <c r="G7" s="87" t="s">
        <v>127</v>
      </c>
      <c r="H7" s="87"/>
      <c r="I7" s="87" t="s">
        <v>127</v>
      </c>
      <c r="J7" s="87"/>
      <c r="K7" s="87" t="s">
        <v>127</v>
      </c>
      <c r="L7" s="87"/>
      <c r="M7" s="87" t="s">
        <v>127</v>
      </c>
      <c r="N7" s="87"/>
      <c r="O7" s="87" t="s">
        <v>127</v>
      </c>
      <c r="P7" s="87"/>
      <c r="Q7" s="87" t="s">
        <v>127</v>
      </c>
      <c r="R7" s="87"/>
      <c r="S7" s="34" t="s">
        <v>128</v>
      </c>
      <c r="T7" s="34" t="s">
        <v>129</v>
      </c>
    </row>
    <row r="8" spans="1:20" x14ac:dyDescent="0.25">
      <c r="A8" s="88" t="s">
        <v>130</v>
      </c>
      <c r="B8" s="89"/>
      <c r="C8" s="6">
        <v>244800</v>
      </c>
      <c r="D8" s="6">
        <v>244800</v>
      </c>
      <c r="E8" s="6">
        <v>274800</v>
      </c>
      <c r="F8" s="6">
        <v>274800</v>
      </c>
      <c r="G8" s="6">
        <v>524700</v>
      </c>
      <c r="H8" s="6">
        <v>524700</v>
      </c>
      <c r="I8" s="6">
        <v>381900</v>
      </c>
      <c r="J8" s="6">
        <v>381900</v>
      </c>
      <c r="K8" s="6">
        <v>260300</v>
      </c>
      <c r="L8" s="6">
        <v>260300</v>
      </c>
      <c r="M8" s="6">
        <v>367700</v>
      </c>
      <c r="N8" s="6">
        <v>367700</v>
      </c>
      <c r="O8" s="6">
        <v>188700</v>
      </c>
      <c r="P8" s="6">
        <v>188700</v>
      </c>
      <c r="Q8" s="6">
        <f>C8+E8+G8+I8+K8+M8+O8</f>
        <v>2242900</v>
      </c>
      <c r="R8" s="6">
        <f>D8+F8+H8+J8+L8+N8+P8</f>
        <v>2242900</v>
      </c>
      <c r="S8" s="6">
        <f>R8-Q8</f>
        <v>0</v>
      </c>
      <c r="T8" s="90">
        <f>S8*100/Q8</f>
        <v>0</v>
      </c>
    </row>
    <row r="9" spans="1:20" x14ac:dyDescent="0.25">
      <c r="A9" s="88" t="s">
        <v>131</v>
      </c>
      <c r="B9" s="89"/>
      <c r="C9" s="6">
        <v>243847</v>
      </c>
      <c r="D9" s="6">
        <v>244277</v>
      </c>
      <c r="E9" s="6">
        <v>274784</v>
      </c>
      <c r="F9" s="6">
        <v>274886</v>
      </c>
      <c r="G9" s="6">
        <v>519464</v>
      </c>
      <c r="H9" s="6">
        <v>523935</v>
      </c>
      <c r="I9" s="6">
        <v>381761</v>
      </c>
      <c r="J9" s="6">
        <v>381379</v>
      </c>
      <c r="K9" s="6">
        <v>259300</v>
      </c>
      <c r="L9" s="6">
        <v>260115</v>
      </c>
      <c r="M9" s="6">
        <v>367036</v>
      </c>
      <c r="N9" s="6">
        <v>367670</v>
      </c>
      <c r="O9" s="6">
        <v>188091</v>
      </c>
      <c r="P9" s="6">
        <v>188575</v>
      </c>
      <c r="Q9" s="6">
        <f t="shared" ref="Q9:R10" si="0">C9+E9+G9+I9+K9+M9+O9</f>
        <v>2234283</v>
      </c>
      <c r="R9" s="6">
        <f t="shared" si="0"/>
        <v>2240837</v>
      </c>
      <c r="S9" s="6">
        <f t="shared" ref="S9:S10" si="1">R9-Q9</f>
        <v>6554</v>
      </c>
      <c r="T9" s="91">
        <v>2.9329999999999998E-3</v>
      </c>
    </row>
    <row r="10" spans="1:20" x14ac:dyDescent="0.25">
      <c r="A10" s="92" t="s">
        <v>132</v>
      </c>
      <c r="B10" s="89" t="s">
        <v>133</v>
      </c>
      <c r="C10" s="6">
        <v>86907</v>
      </c>
      <c r="D10" s="6">
        <v>86902</v>
      </c>
      <c r="E10" s="6">
        <v>107052</v>
      </c>
      <c r="F10" s="6">
        <v>107080</v>
      </c>
      <c r="G10" s="6">
        <v>206530</v>
      </c>
      <c r="H10" s="6">
        <v>206515</v>
      </c>
      <c r="I10" s="6">
        <v>154059</v>
      </c>
      <c r="J10" s="6">
        <v>154025</v>
      </c>
      <c r="K10" s="6">
        <v>124551</v>
      </c>
      <c r="L10" s="6">
        <v>124525</v>
      </c>
      <c r="M10" s="6">
        <v>165034</v>
      </c>
      <c r="N10" s="6">
        <v>164759</v>
      </c>
      <c r="O10" s="6">
        <v>101983</v>
      </c>
      <c r="P10" s="6">
        <v>102283</v>
      </c>
      <c r="Q10" s="6">
        <f t="shared" si="0"/>
        <v>946116</v>
      </c>
      <c r="R10" s="6">
        <f t="shared" si="0"/>
        <v>946089</v>
      </c>
      <c r="S10" s="6">
        <f t="shared" si="1"/>
        <v>-27</v>
      </c>
      <c r="T10" s="91">
        <v>-2.9E-5</v>
      </c>
    </row>
    <row r="11" spans="1:20" x14ac:dyDescent="0.25">
      <c r="A11" s="88" t="s">
        <v>134</v>
      </c>
      <c r="B11" s="89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</row>
    <row r="12" spans="1:20" x14ac:dyDescent="0.25">
      <c r="A12" s="88" t="s">
        <v>135</v>
      </c>
      <c r="B12" s="89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</row>
    <row r="13" spans="1:20" x14ac:dyDescent="0.25">
      <c r="A13" s="93" t="s">
        <v>136</v>
      </c>
      <c r="B13" s="94"/>
      <c r="C13" s="6"/>
      <c r="D13" s="6"/>
      <c r="E13" s="6"/>
      <c r="F13" s="6"/>
      <c r="G13" s="6"/>
      <c r="H13" s="6"/>
      <c r="I13" s="6"/>
      <c r="J13" s="6"/>
      <c r="K13" s="6">
        <v>17</v>
      </c>
      <c r="L13" s="6">
        <v>18</v>
      </c>
      <c r="M13" s="6">
        <v>1007</v>
      </c>
      <c r="N13" s="6">
        <v>1010</v>
      </c>
      <c r="P13" s="6"/>
      <c r="Q13" s="6">
        <f t="shared" ref="Q13:R19" si="2">C13+E13+G13+I13+K13+M13+O13</f>
        <v>1024</v>
      </c>
      <c r="R13" s="6">
        <f t="shared" si="2"/>
        <v>1028</v>
      </c>
      <c r="S13" s="6">
        <f t="shared" ref="S13:S19" si="3">R13-Q13</f>
        <v>4</v>
      </c>
      <c r="T13" s="91">
        <v>3.9060000000000002E-3</v>
      </c>
    </row>
    <row r="14" spans="1:20" x14ac:dyDescent="0.25">
      <c r="A14" s="41" t="s">
        <v>137</v>
      </c>
      <c r="B14" s="44"/>
      <c r="C14" s="6">
        <v>2414</v>
      </c>
      <c r="D14" s="6">
        <v>2416</v>
      </c>
      <c r="E14" s="6">
        <v>3123</v>
      </c>
      <c r="F14" s="6">
        <v>3028</v>
      </c>
      <c r="G14" s="6">
        <v>3056</v>
      </c>
      <c r="H14" s="6">
        <v>3050</v>
      </c>
      <c r="I14" s="6">
        <v>2632</v>
      </c>
      <c r="J14" s="6">
        <v>2679</v>
      </c>
      <c r="K14" s="6">
        <v>2032</v>
      </c>
      <c r="L14" s="6">
        <v>2372</v>
      </c>
      <c r="M14" s="6">
        <v>2614</v>
      </c>
      <c r="N14" s="6">
        <v>2628</v>
      </c>
      <c r="O14" s="6">
        <v>2962</v>
      </c>
      <c r="P14" s="6">
        <v>3025</v>
      </c>
      <c r="Q14" s="6">
        <f t="shared" si="2"/>
        <v>18833</v>
      </c>
      <c r="R14" s="6">
        <f t="shared" si="2"/>
        <v>19198</v>
      </c>
      <c r="S14" s="6">
        <f t="shared" si="3"/>
        <v>365</v>
      </c>
      <c r="T14" s="91">
        <v>1.9380999999999999E-2</v>
      </c>
    </row>
    <row r="15" spans="1:20" x14ac:dyDescent="0.25">
      <c r="A15" s="41" t="s">
        <v>138</v>
      </c>
      <c r="B15" s="44"/>
      <c r="C15" s="6">
        <v>2019</v>
      </c>
      <c r="D15" s="6">
        <v>1945</v>
      </c>
      <c r="E15" s="6">
        <v>4287</v>
      </c>
      <c r="F15" s="6">
        <v>4796</v>
      </c>
      <c r="G15" s="6">
        <v>5307</v>
      </c>
      <c r="H15" s="6">
        <v>5920</v>
      </c>
      <c r="I15" s="6">
        <v>3758</v>
      </c>
      <c r="J15" s="6">
        <v>4302</v>
      </c>
      <c r="K15" s="6">
        <v>2617</v>
      </c>
      <c r="L15" s="6">
        <v>2631</v>
      </c>
      <c r="M15" s="6">
        <v>6147</v>
      </c>
      <c r="N15" s="6">
        <v>6186</v>
      </c>
      <c r="O15" s="6">
        <v>3242</v>
      </c>
      <c r="P15" s="6">
        <v>3179</v>
      </c>
      <c r="Q15" s="6">
        <f t="shared" si="2"/>
        <v>27377</v>
      </c>
      <c r="R15" s="6">
        <f t="shared" si="2"/>
        <v>28959</v>
      </c>
      <c r="S15" s="6">
        <f t="shared" si="3"/>
        <v>1582</v>
      </c>
      <c r="T15" s="91">
        <v>5.7785999999999997E-2</v>
      </c>
    </row>
    <row r="16" spans="1:20" x14ac:dyDescent="0.25">
      <c r="A16" s="41" t="s">
        <v>139</v>
      </c>
      <c r="B16" s="95"/>
      <c r="C16" s="6">
        <v>9625</v>
      </c>
      <c r="D16" s="6">
        <v>9681</v>
      </c>
      <c r="E16" s="6">
        <v>11859</v>
      </c>
      <c r="F16" s="6">
        <v>11911</v>
      </c>
      <c r="G16" s="6">
        <v>16138</v>
      </c>
      <c r="H16" s="6">
        <v>17390</v>
      </c>
      <c r="I16" s="6">
        <v>11412</v>
      </c>
      <c r="J16" s="6">
        <v>11532</v>
      </c>
      <c r="K16" s="30">
        <v>1566</v>
      </c>
      <c r="L16" s="6">
        <v>1622</v>
      </c>
      <c r="M16" s="6">
        <v>4967</v>
      </c>
      <c r="N16" s="6">
        <v>4982</v>
      </c>
      <c r="O16" s="6">
        <v>1131</v>
      </c>
      <c r="P16" s="6">
        <v>1147</v>
      </c>
      <c r="Q16" s="6">
        <f t="shared" si="2"/>
        <v>56698</v>
      </c>
      <c r="R16" s="6">
        <f t="shared" si="2"/>
        <v>58265</v>
      </c>
      <c r="S16" s="6">
        <f t="shared" si="3"/>
        <v>1567</v>
      </c>
      <c r="T16" s="91">
        <v>2.7637999999999999E-2</v>
      </c>
    </row>
    <row r="17" spans="1:20" x14ac:dyDescent="0.25">
      <c r="A17" s="41" t="s">
        <v>140</v>
      </c>
      <c r="B17" s="44"/>
      <c r="C17" s="6">
        <v>14058</v>
      </c>
      <c r="D17" s="6">
        <v>14042</v>
      </c>
      <c r="E17" s="6">
        <v>19269</v>
      </c>
      <c r="F17" s="6">
        <v>19735</v>
      </c>
      <c r="G17" s="6">
        <v>24501</v>
      </c>
      <c r="H17" s="6">
        <v>26360</v>
      </c>
      <c r="I17" s="6">
        <v>17802</v>
      </c>
      <c r="J17" s="6">
        <v>18513</v>
      </c>
      <c r="K17" s="6">
        <v>6232</v>
      </c>
      <c r="L17" s="6">
        <v>6643</v>
      </c>
      <c r="M17" s="6">
        <v>14735</v>
      </c>
      <c r="N17" s="6">
        <v>14806</v>
      </c>
      <c r="O17" s="6">
        <v>7335</v>
      </c>
      <c r="P17" s="6">
        <v>7351</v>
      </c>
      <c r="Q17" s="6">
        <f t="shared" si="2"/>
        <v>103932</v>
      </c>
      <c r="R17" s="6">
        <f t="shared" si="2"/>
        <v>107450</v>
      </c>
      <c r="S17" s="6">
        <f t="shared" si="3"/>
        <v>3518</v>
      </c>
      <c r="T17" s="91">
        <v>3.3848999999999997E-2</v>
      </c>
    </row>
    <row r="18" spans="1:20" x14ac:dyDescent="0.25">
      <c r="A18" s="41" t="s">
        <v>141</v>
      </c>
      <c r="B18" s="44"/>
      <c r="C18" s="6">
        <v>19390</v>
      </c>
      <c r="D18" s="6">
        <v>19358</v>
      </c>
      <c r="E18" s="6">
        <v>34907</v>
      </c>
      <c r="F18" s="6">
        <v>34249</v>
      </c>
      <c r="G18" s="6">
        <v>48700</v>
      </c>
      <c r="H18" s="6">
        <v>48694</v>
      </c>
      <c r="I18" s="6">
        <v>13800</v>
      </c>
      <c r="J18" s="6">
        <v>13820</v>
      </c>
      <c r="K18" s="96">
        <v>4664</v>
      </c>
      <c r="L18" s="6">
        <v>4654</v>
      </c>
      <c r="M18" s="6">
        <v>7202</v>
      </c>
      <c r="N18" s="6">
        <v>7191</v>
      </c>
      <c r="O18" s="6">
        <v>3852</v>
      </c>
      <c r="P18" s="6">
        <v>3778</v>
      </c>
      <c r="Q18" s="6">
        <f t="shared" si="2"/>
        <v>132515</v>
      </c>
      <c r="R18" s="6">
        <f t="shared" si="2"/>
        <v>131744</v>
      </c>
      <c r="S18" s="6">
        <f t="shared" si="3"/>
        <v>-771</v>
      </c>
      <c r="T18" s="91">
        <v>-5.8180000000000003E-3</v>
      </c>
    </row>
    <row r="19" spans="1:20" x14ac:dyDescent="0.25">
      <c r="A19" s="119" t="s">
        <v>142</v>
      </c>
      <c r="B19" s="120"/>
      <c r="C19" s="33">
        <v>33448</v>
      </c>
      <c r="D19" s="33">
        <v>33400</v>
      </c>
      <c r="E19" s="33">
        <v>54176</v>
      </c>
      <c r="F19" s="33">
        <v>53984</v>
      </c>
      <c r="G19" s="33">
        <v>73201</v>
      </c>
      <c r="H19" s="33">
        <v>75054</v>
      </c>
      <c r="I19" s="33">
        <v>31602</v>
      </c>
      <c r="J19" s="33">
        <v>32333</v>
      </c>
      <c r="K19" s="97">
        <v>10896</v>
      </c>
      <c r="L19" s="33">
        <v>11297</v>
      </c>
      <c r="M19" s="33">
        <v>21937</v>
      </c>
      <c r="N19" s="33">
        <v>21997</v>
      </c>
      <c r="O19" s="33">
        <v>11187</v>
      </c>
      <c r="P19" s="33">
        <v>11129</v>
      </c>
      <c r="Q19" s="33">
        <f t="shared" si="2"/>
        <v>236447</v>
      </c>
      <c r="R19" s="33">
        <f t="shared" si="2"/>
        <v>239194</v>
      </c>
      <c r="S19" s="33">
        <f t="shared" si="3"/>
        <v>2747</v>
      </c>
      <c r="T19" s="98">
        <v>1.1618E-2</v>
      </c>
    </row>
    <row r="20" spans="1:20" x14ac:dyDescent="0.25">
      <c r="A20" s="92" t="s">
        <v>143</v>
      </c>
      <c r="B20" s="89"/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6"/>
      <c r="S20" s="6"/>
      <c r="T20" s="6"/>
    </row>
    <row r="21" spans="1:20" x14ac:dyDescent="0.25">
      <c r="A21" s="14" t="s">
        <v>144</v>
      </c>
      <c r="B21" s="15"/>
      <c r="C21" s="84"/>
      <c r="D21" s="84"/>
      <c r="E21" s="84"/>
      <c r="F21" s="84"/>
      <c r="G21" s="84"/>
      <c r="H21" s="84"/>
      <c r="I21" s="84"/>
      <c r="J21" s="84"/>
      <c r="K21" s="84"/>
      <c r="L21" s="84"/>
      <c r="M21" s="84"/>
      <c r="N21" s="84"/>
      <c r="O21" s="84"/>
      <c r="P21" s="84"/>
      <c r="Q21" s="84"/>
      <c r="R21" s="4"/>
      <c r="S21" s="4"/>
      <c r="T21" s="4"/>
    </row>
    <row r="22" spans="1:20" x14ac:dyDescent="0.25">
      <c r="A22" s="99" t="s">
        <v>145</v>
      </c>
      <c r="B22" s="10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</row>
    <row r="23" spans="1:20" x14ac:dyDescent="0.25">
      <c r="A23" s="100" t="s">
        <v>146</v>
      </c>
      <c r="B23" s="15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</row>
    <row r="24" spans="1:20" x14ac:dyDescent="0.25">
      <c r="A24" s="101" t="s">
        <v>147</v>
      </c>
      <c r="B24" s="20"/>
      <c r="C24" s="11">
        <v>29221</v>
      </c>
      <c r="D24" s="11">
        <v>29706</v>
      </c>
      <c r="E24" s="11">
        <v>17227</v>
      </c>
      <c r="F24" s="11">
        <v>17250</v>
      </c>
      <c r="G24" s="11">
        <v>42571</v>
      </c>
      <c r="H24" s="11">
        <v>43571</v>
      </c>
      <c r="I24" s="11">
        <v>17457</v>
      </c>
      <c r="J24" s="11">
        <v>17480</v>
      </c>
      <c r="K24" s="11">
        <v>25290</v>
      </c>
      <c r="L24" s="11">
        <v>25214</v>
      </c>
      <c r="M24" s="11">
        <v>24565</v>
      </c>
      <c r="N24" s="11">
        <v>24554</v>
      </c>
      <c r="O24" s="11">
        <v>6182</v>
      </c>
      <c r="P24" s="11">
        <v>6440</v>
      </c>
      <c r="Q24" s="11">
        <f t="shared" ref="Q24:R26" si="4">C24+E24+G24+I24+K24+M24+O24</f>
        <v>162513</v>
      </c>
      <c r="R24" s="102">
        <f t="shared" si="4"/>
        <v>164215</v>
      </c>
      <c r="S24" s="102">
        <f t="shared" ref="S24:S26" si="5">R24-Q24</f>
        <v>1702</v>
      </c>
      <c r="T24" s="103">
        <v>1.0473E-2</v>
      </c>
    </row>
    <row r="25" spans="1:20" x14ac:dyDescent="0.25">
      <c r="A25" s="104" t="s">
        <v>148</v>
      </c>
      <c r="B25" s="41"/>
      <c r="C25">
        <v>56970</v>
      </c>
      <c r="D25" s="6">
        <v>56956</v>
      </c>
      <c r="E25" s="6">
        <v>48003</v>
      </c>
      <c r="F25" s="6">
        <v>48028</v>
      </c>
      <c r="G25" s="6">
        <v>101167</v>
      </c>
      <c r="H25" s="6">
        <v>101197</v>
      </c>
      <c r="I25" s="6">
        <v>115219</v>
      </c>
      <c r="J25" s="6">
        <v>114090</v>
      </c>
      <c r="K25" s="6">
        <v>36624</v>
      </c>
      <c r="L25" s="6">
        <v>36917</v>
      </c>
      <c r="M25" s="6">
        <v>14675</v>
      </c>
      <c r="N25" s="6">
        <v>14744</v>
      </c>
      <c r="O25" s="6">
        <v>19361</v>
      </c>
      <c r="P25" s="6">
        <v>18957</v>
      </c>
      <c r="Q25" s="6">
        <f t="shared" si="4"/>
        <v>392019</v>
      </c>
      <c r="R25" s="96">
        <f t="shared" si="4"/>
        <v>390889</v>
      </c>
      <c r="S25" s="96">
        <f t="shared" si="5"/>
        <v>-1130</v>
      </c>
      <c r="T25" s="91">
        <v>-2.8830000000000001E-3</v>
      </c>
    </row>
    <row r="26" spans="1:20" x14ac:dyDescent="0.25">
      <c r="A26" s="130" t="s">
        <v>149</v>
      </c>
      <c r="B26" s="131"/>
      <c r="C26" s="33">
        <v>86191</v>
      </c>
      <c r="D26" s="33">
        <v>86662</v>
      </c>
      <c r="E26" s="33">
        <v>65230</v>
      </c>
      <c r="F26" s="33">
        <v>65278</v>
      </c>
      <c r="G26" s="33">
        <v>143738</v>
      </c>
      <c r="H26" s="33">
        <v>144768</v>
      </c>
      <c r="I26" s="33">
        <v>132676</v>
      </c>
      <c r="J26" s="33">
        <v>131570</v>
      </c>
      <c r="K26" s="33">
        <v>61914</v>
      </c>
      <c r="L26" s="33">
        <v>62131</v>
      </c>
      <c r="M26" s="33">
        <v>39240</v>
      </c>
      <c r="N26" s="33">
        <v>39298</v>
      </c>
      <c r="O26" s="33">
        <v>25543</v>
      </c>
      <c r="P26" s="33">
        <v>25397</v>
      </c>
      <c r="Q26" s="33">
        <f t="shared" si="4"/>
        <v>554532</v>
      </c>
      <c r="R26" s="33">
        <f t="shared" si="4"/>
        <v>555104</v>
      </c>
      <c r="S26" s="33">
        <f t="shared" si="5"/>
        <v>572</v>
      </c>
      <c r="T26" s="98">
        <v>1.0319999999999999E-3</v>
      </c>
    </row>
    <row r="27" spans="1:20" x14ac:dyDescent="0.25">
      <c r="A27" s="105" t="s">
        <v>150</v>
      </c>
      <c r="B27" s="41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</row>
    <row r="28" spans="1:20" x14ac:dyDescent="0.25">
      <c r="A28" s="100" t="s">
        <v>151</v>
      </c>
      <c r="B28" s="15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</row>
    <row r="29" spans="1:20" x14ac:dyDescent="0.25">
      <c r="A29" s="101" t="s">
        <v>152</v>
      </c>
      <c r="B29" s="20"/>
      <c r="C29" s="11">
        <v>8867</v>
      </c>
      <c r="D29" s="11">
        <v>8861</v>
      </c>
      <c r="E29" s="11">
        <v>5995</v>
      </c>
      <c r="F29" s="11">
        <v>5924</v>
      </c>
      <c r="G29" s="11">
        <v>47719</v>
      </c>
      <c r="H29" s="11">
        <v>47722</v>
      </c>
      <c r="I29" s="11">
        <v>17623</v>
      </c>
      <c r="J29" s="11">
        <v>17619</v>
      </c>
      <c r="K29" s="11">
        <v>20139</v>
      </c>
      <c r="L29" s="11">
        <v>20238</v>
      </c>
      <c r="M29" s="11">
        <v>35457</v>
      </c>
      <c r="N29" s="11">
        <v>35282</v>
      </c>
      <c r="O29" s="11">
        <v>19668</v>
      </c>
      <c r="P29" s="11">
        <v>19534</v>
      </c>
      <c r="Q29" s="11">
        <f t="shared" ref="Q29:R34" si="6">C29+E29+G29+I29+K29+M29+O29</f>
        <v>155468</v>
      </c>
      <c r="R29" s="102">
        <f t="shared" si="6"/>
        <v>155180</v>
      </c>
      <c r="S29" s="102">
        <f t="shared" ref="S29:S34" si="7">R29-Q29</f>
        <v>-288</v>
      </c>
      <c r="T29" s="103">
        <v>-1.8519999999999999E-3</v>
      </c>
    </row>
    <row r="30" spans="1:20" x14ac:dyDescent="0.25">
      <c r="A30" s="104" t="s">
        <v>153</v>
      </c>
      <c r="B30" s="41"/>
      <c r="C30" s="6">
        <v>6175</v>
      </c>
      <c r="D30" s="6">
        <v>6173</v>
      </c>
      <c r="E30" s="6">
        <v>4546</v>
      </c>
      <c r="F30" s="6">
        <v>4795</v>
      </c>
      <c r="G30" s="6">
        <v>18154</v>
      </c>
      <c r="H30" s="6">
        <v>18959</v>
      </c>
      <c r="I30" s="6">
        <v>9756</v>
      </c>
      <c r="J30" s="6">
        <v>9750</v>
      </c>
      <c r="K30" s="6">
        <v>4816</v>
      </c>
      <c r="L30" s="6">
        <v>4915</v>
      </c>
      <c r="M30" s="6">
        <v>10005</v>
      </c>
      <c r="N30" s="6">
        <v>10689</v>
      </c>
      <c r="O30" s="6">
        <v>4389</v>
      </c>
      <c r="P30" s="6">
        <v>4812</v>
      </c>
      <c r="Q30" s="6">
        <f t="shared" si="6"/>
        <v>57841</v>
      </c>
      <c r="R30" s="96">
        <f t="shared" si="6"/>
        <v>60093</v>
      </c>
      <c r="S30" s="96">
        <f t="shared" si="7"/>
        <v>2252</v>
      </c>
      <c r="T30" s="91">
        <v>3.8934000000000003E-2</v>
      </c>
    </row>
    <row r="31" spans="1:20" x14ac:dyDescent="0.25">
      <c r="A31" s="130" t="s">
        <v>154</v>
      </c>
      <c r="B31" s="131"/>
      <c r="C31" s="33">
        <v>15042</v>
      </c>
      <c r="D31" s="33">
        <v>15034</v>
      </c>
      <c r="E31" s="33">
        <v>10541</v>
      </c>
      <c r="F31" s="33">
        <v>10719</v>
      </c>
      <c r="G31" s="33">
        <v>65873</v>
      </c>
      <c r="H31" s="33">
        <v>66681</v>
      </c>
      <c r="I31" s="33">
        <v>27379</v>
      </c>
      <c r="J31" s="33">
        <v>27369</v>
      </c>
      <c r="K31" s="33">
        <v>24955</v>
      </c>
      <c r="L31" s="33">
        <v>25153</v>
      </c>
      <c r="M31" s="33">
        <v>45462</v>
      </c>
      <c r="N31" s="33">
        <v>45971</v>
      </c>
      <c r="O31" s="33">
        <v>24057</v>
      </c>
      <c r="P31" s="33">
        <v>24346</v>
      </c>
      <c r="Q31" s="33">
        <f t="shared" si="6"/>
        <v>213309</v>
      </c>
      <c r="R31" s="33">
        <f t="shared" si="6"/>
        <v>215273</v>
      </c>
      <c r="S31" s="33">
        <f t="shared" si="7"/>
        <v>1964</v>
      </c>
      <c r="T31" s="98">
        <v>9.2069999999999999E-3</v>
      </c>
    </row>
    <row r="32" spans="1:20" x14ac:dyDescent="0.25">
      <c r="A32" s="105" t="s">
        <v>155</v>
      </c>
      <c r="B32" s="88"/>
      <c r="C32" s="6">
        <v>22259</v>
      </c>
      <c r="D32" s="6">
        <v>22279</v>
      </c>
      <c r="E32" s="6">
        <v>37785</v>
      </c>
      <c r="F32" s="6">
        <v>37825</v>
      </c>
      <c r="G32" s="6">
        <v>30122</v>
      </c>
      <c r="H32" s="6">
        <v>30917</v>
      </c>
      <c r="I32" s="6">
        <v>36045</v>
      </c>
      <c r="J32" s="6">
        <v>36082</v>
      </c>
      <c r="K32" s="6">
        <v>36984</v>
      </c>
      <c r="L32" s="6">
        <v>37009</v>
      </c>
      <c r="M32" s="6">
        <v>95363</v>
      </c>
      <c r="N32" s="6">
        <v>95645</v>
      </c>
      <c r="O32" s="6">
        <v>25321</v>
      </c>
      <c r="P32" s="6">
        <v>25420</v>
      </c>
      <c r="Q32" s="6">
        <f t="shared" si="6"/>
        <v>283879</v>
      </c>
      <c r="R32" s="96">
        <f t="shared" si="6"/>
        <v>285177</v>
      </c>
      <c r="S32" s="96">
        <f t="shared" si="7"/>
        <v>1298</v>
      </c>
      <c r="T32" s="91">
        <v>4.5719999999999997E-3</v>
      </c>
    </row>
    <row r="33" spans="1:20" x14ac:dyDescent="0.25">
      <c r="A33" s="106" t="s">
        <v>156</v>
      </c>
      <c r="B33" s="32"/>
      <c r="C33" s="6">
        <v>2910</v>
      </c>
      <c r="D33" s="6">
        <v>2916</v>
      </c>
      <c r="E33" s="4">
        <v>7841</v>
      </c>
      <c r="F33" s="4">
        <v>7809</v>
      </c>
      <c r="G33" s="4">
        <v>6567</v>
      </c>
      <c r="H33" s="4">
        <v>6772</v>
      </c>
      <c r="I33" s="4">
        <v>360</v>
      </c>
      <c r="J33" s="4">
        <v>339</v>
      </c>
      <c r="K33" s="4">
        <v>5327</v>
      </c>
      <c r="L33" s="4">
        <v>5337</v>
      </c>
      <c r="M33" s="4">
        <v>25380</v>
      </c>
      <c r="N33" s="4">
        <v>25369</v>
      </c>
      <c r="O33" s="4">
        <v>5589</v>
      </c>
      <c r="P33" s="4">
        <v>5498</v>
      </c>
      <c r="Q33" s="6">
        <f t="shared" si="6"/>
        <v>53974</v>
      </c>
      <c r="R33" s="96">
        <f t="shared" si="6"/>
        <v>54040</v>
      </c>
      <c r="S33" s="96">
        <f t="shared" si="7"/>
        <v>66</v>
      </c>
      <c r="T33" s="91">
        <v>1.2229999999999999E-3</v>
      </c>
    </row>
    <row r="34" spans="1:20" x14ac:dyDescent="0.25">
      <c r="A34" s="105" t="s">
        <v>157</v>
      </c>
      <c r="B34" s="88"/>
      <c r="C34" s="33">
        <v>25169</v>
      </c>
      <c r="D34" s="33">
        <v>25195</v>
      </c>
      <c r="E34" s="33">
        <v>45626</v>
      </c>
      <c r="F34" s="33">
        <v>45634</v>
      </c>
      <c r="G34" s="33">
        <v>36689</v>
      </c>
      <c r="H34" s="33">
        <v>37689</v>
      </c>
      <c r="I34" s="33">
        <v>36405</v>
      </c>
      <c r="J34" s="33">
        <v>36421</v>
      </c>
      <c r="K34" s="33">
        <v>42311</v>
      </c>
      <c r="L34" s="33">
        <v>42346</v>
      </c>
      <c r="M34" s="33">
        <v>120743</v>
      </c>
      <c r="N34" s="33">
        <v>121014</v>
      </c>
      <c r="O34" s="33">
        <v>30910</v>
      </c>
      <c r="P34" s="33">
        <v>30918</v>
      </c>
      <c r="Q34" s="33">
        <f t="shared" si="6"/>
        <v>337853</v>
      </c>
      <c r="R34" s="33">
        <f t="shared" si="6"/>
        <v>339217</v>
      </c>
      <c r="S34" s="33">
        <f t="shared" si="7"/>
        <v>1364</v>
      </c>
      <c r="T34" s="98">
        <v>4.0369999999999998E-3</v>
      </c>
    </row>
  </sheetData>
  <mergeCells count="12">
    <mergeCell ref="M5:N5"/>
    <mergeCell ref="O5:P5"/>
    <mergeCell ref="Q5:R5"/>
    <mergeCell ref="A19:B19"/>
    <mergeCell ref="A26:B26"/>
    <mergeCell ref="I5:J5"/>
    <mergeCell ref="K5:L5"/>
    <mergeCell ref="A31:B31"/>
    <mergeCell ref="A5:B7"/>
    <mergeCell ref="C5:D5"/>
    <mergeCell ref="E5:F5"/>
    <mergeCell ref="G5:H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kharif 2011-12</vt:lpstr>
      <vt:lpstr>Rabi 2011-12</vt:lpstr>
      <vt:lpstr>Food grain 2011-12</vt:lpstr>
      <vt:lpstr>irrigation 2011-12</vt:lpstr>
      <vt:lpstr>landuse 2010-11 &amp; 2011-12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Hewlett-Packard Company</cp:lastModifiedBy>
  <dcterms:created xsi:type="dcterms:W3CDTF">2018-04-10T11:00:40Z</dcterms:created>
  <dcterms:modified xsi:type="dcterms:W3CDTF">2018-05-15T07:47:04Z</dcterms:modified>
</cp:coreProperties>
</file>